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320" windowHeight="10965" activeTab="1"/>
  </bookViews>
  <sheets>
    <sheet name="Topic Contacts" sheetId="2" r:id="rId1"/>
    <sheet name="Topic suggestions" sheetId="1" r:id="rId2"/>
    <sheet name="Scores" sheetId="4" r:id="rId3"/>
  </sheets>
  <definedNames>
    <definedName name="Interest">Scores!#REF!</definedName>
    <definedName name="Score">Scores!$C$3:$C$11</definedName>
  </definedNames>
  <calcPr calcId="145621"/>
</workbook>
</file>

<file path=xl/calcChain.xml><?xml version="1.0" encoding="utf-8"?>
<calcChain xmlns="http://schemas.openxmlformats.org/spreadsheetml/2006/main">
  <c r="L27" i="4" l="1"/>
  <c r="M31" i="4" l="1"/>
  <c r="M29" i="4"/>
  <c r="M27" i="4"/>
  <c r="M25" i="4"/>
  <c r="M23" i="4"/>
  <c r="M21" i="4"/>
  <c r="M19" i="4"/>
  <c r="M17" i="4"/>
  <c r="M15" i="4"/>
  <c r="M13" i="4"/>
  <c r="M11" i="4"/>
  <c r="M9" i="4"/>
  <c r="M7" i="4"/>
  <c r="M5" i="4"/>
  <c r="M3" i="4"/>
  <c r="L3" i="4"/>
  <c r="L31" i="4" l="1"/>
  <c r="K31" i="4"/>
  <c r="L5" i="4"/>
  <c r="L7" i="4"/>
  <c r="L9" i="4"/>
  <c r="L11" i="4"/>
  <c r="L13" i="4"/>
  <c r="L15" i="4"/>
  <c r="L17" i="4"/>
  <c r="L19" i="4"/>
  <c r="L21" i="4"/>
  <c r="L23" i="4"/>
  <c r="L25" i="4"/>
  <c r="L29" i="4"/>
  <c r="K5" i="4"/>
  <c r="K7" i="4"/>
  <c r="K9" i="4"/>
  <c r="K11" i="4"/>
  <c r="K13" i="4"/>
  <c r="K15" i="4"/>
  <c r="K17" i="4"/>
  <c r="K19" i="4"/>
  <c r="K21" i="4"/>
  <c r="K23" i="4"/>
  <c r="K25" i="4"/>
  <c r="K27" i="4"/>
  <c r="K29" i="4"/>
  <c r="K3" i="4"/>
</calcChain>
</file>

<file path=xl/sharedStrings.xml><?xml version="1.0" encoding="utf-8"?>
<sst xmlns="http://schemas.openxmlformats.org/spreadsheetml/2006/main" count="291" uniqueCount="212">
  <si>
    <t>Proposed by</t>
  </si>
  <si>
    <t>Title</t>
  </si>
  <si>
    <t>Description</t>
  </si>
  <si>
    <t>Keywords</t>
  </si>
  <si>
    <t>SAB</t>
  </si>
  <si>
    <t>Contact</t>
  </si>
  <si>
    <t>Topic Suggestion</t>
  </si>
  <si>
    <t>Topic suggestion</t>
  </si>
  <si>
    <t>Luis Castedo</t>
  </si>
  <si>
    <t>Novelty &amp; Ambition</t>
  </si>
  <si>
    <t>Multidisciplinary and/or transformative</t>
  </si>
  <si>
    <t>Clarity and measurability</t>
  </si>
  <si>
    <t>Potential impact</t>
  </si>
  <si>
    <t>Scientific interest and innovation potential</t>
  </si>
  <si>
    <t>Need for transnational cooperation</t>
  </si>
  <si>
    <t>Suitability for CHIST-ERA call</t>
  </si>
  <si>
    <t>Suitability of topic size</t>
  </si>
  <si>
    <t>Application sectors</t>
  </si>
  <si>
    <t>Topic Id</t>
  </si>
  <si>
    <t>Topic title</t>
  </si>
  <si>
    <t>Novelty &amp; ambition</t>
  </si>
  <si>
    <r>
      <t xml:space="preserve">Scientific interest and innovation potential
</t>
    </r>
    <r>
      <rPr>
        <i/>
        <sz val="8"/>
        <color theme="1"/>
        <rFont val="Arial"/>
        <family val="2"/>
      </rPr>
      <t>Range: 1 (min) to 5 (max)</t>
    </r>
  </si>
  <si>
    <r>
      <t xml:space="preserve">Suitability for CHIST-ERA call
</t>
    </r>
    <r>
      <rPr>
        <i/>
        <sz val="8"/>
        <color theme="1"/>
        <rFont val="Arial"/>
        <family val="2"/>
      </rPr>
      <t>Range: 1 (min) to 5 (max)</t>
    </r>
  </si>
  <si>
    <t>Comment</t>
  </si>
  <si>
    <t>Total score
(average)</t>
  </si>
  <si>
    <t>Range</t>
  </si>
  <si>
    <t>Timeliness</t>
  </si>
  <si>
    <t>Complementarity with existing calls</t>
  </si>
  <si>
    <t>Minimum</t>
  </si>
  <si>
    <t>Maximum</t>
  </si>
  <si>
    <t>Complementarity with existing call</t>
  </si>
  <si>
    <r>
      <t xml:space="preserve">Might fund topic 
</t>
    </r>
    <r>
      <rPr>
        <i/>
        <sz val="8"/>
        <color theme="1"/>
        <rFont val="Arial"/>
        <family val="2"/>
      </rPr>
      <t>(Yes/No)</t>
    </r>
  </si>
  <si>
    <t>For RFOs only</t>
  </si>
  <si>
    <t>Yes</t>
  </si>
  <si>
    <t>No</t>
  </si>
  <si>
    <t>RFO might fund topic</t>
  </si>
  <si>
    <t>N</t>
  </si>
  <si>
    <t>Y</t>
  </si>
  <si>
    <t>Global score</t>
  </si>
  <si>
    <t>era-ict@aei.gob.es</t>
  </si>
  <si>
    <t>luis@udc.es</t>
  </si>
  <si>
    <t>ANR</t>
  </si>
  <si>
    <t>Mathieu Girerd</t>
  </si>
  <si>
    <t>Mathieu.GIRERD@agencerecherche.fr</t>
  </si>
  <si>
    <t>Frugal ICT</t>
  </si>
  <si>
    <t>The energy and resource footprint of ICT is rapidly increasing and is becoming a significant contributor to climate change and various kinds of pollution. At the same time, ICT is an ideal area where the entire technology involved may be rethought systemically. Frugal ICT ideally concerns all aspects, from computing hardware, over middleware and software, to networking and mobile computing, in an integrated manner. A central question is how to design and build systems, software, protocols that minimise resource and energy usage over their entire life cycle and favour reusability, reparability, recycling. Human factors should also be studied, in order to jointly rethink technology and its usage in daily and professional life as well to minimise rebound effects, a traditional annihilator of many efficiency gains.</t>
  </si>
  <si>
    <t>Energy, resources, consumption, frugality, sustainability</t>
  </si>
  <si>
    <t>Most work so far has concerned the reduction of energy consumption of digital equipment, both through advances in hardware (e.g. energy-aware scheduling) and in software design (e.g. energy-aware compilers). Reduction of the material footprint has been comparably less addressed. This should consider the material resources needed to construct an equipment as well as its life cycle, including reparability and recyclability. An overarching long-term objective would be an integrated methodology for designing digital equipment that optimises the energy and material footprint across the entire life cycle, including resource extraction, transformation, construction, usage, end-of-life. Reaching such an objective is likely to be insufficient on its own to keep the impact of ICT in line with various planetary boundaries among which climate change due to energy-consumption caused greenhouse gas emissions. Indeed, usage of ICT is currently growing faster than energy and resource savings. Counterbalancing this cannot be done by technology alone. Original proposals are sought on how to foster an environment-aware usage of ICT</t>
  </si>
  <si>
    <t>Within ICT, the above goals concern hardware as well as software engineering, at all levels. The broader technical goals might be addressed by collaborations with experts in life cycle analysis, energy and material sciences. The objective on environment-aware usage of ICT calls for a transdisciplinary collaboration between ICT and human and social sciences</t>
  </si>
  <si>
    <t>Technological contributions may be assessed by measuring energy and material footprints and ideally by providing life cycle analyses and comparing them to those of existing technology. Contributions to environment-aware usage of ICT may be assessed through user studies or other means deemed proper.</t>
  </si>
  <si>
    <t>With the increasing threat of climate change and of shortages of energy sources and material resources, funding of this topic is both a necessity and an opportunity. It is an opportunity in the ICT sector in a similar manner as renewable energy is for the energy sector.</t>
  </si>
  <si>
    <t>A main potential impact is on contributing to limiting climate change as well as limiting various risks caused by resource shortages. Developing comprehensive environment-aware technology can also lead to an economic advantage. The main risk lies probably with the social acceptance of proposals aimed at a more frugal ICT usage.</t>
  </si>
  <si>
    <t>While several countries probably have all required expertise, a transnational cooperation allows to gather the very best experts in the considered areas.</t>
  </si>
  <si>
    <t>Aspects such as energy-aware software and hardware design have already been studied substantially, but mostly within the ICT area. This topic calls for novel multidisciplinary collaborations that on the one hand can build on such previous results and on the other, prepare larger projects several years ahead.</t>
  </si>
  <si>
    <t>Université Laval/FRQNT</t>
  </si>
  <si>
    <t>gosselin@gmc.ulaval.ca</t>
  </si>
  <si>
    <t>Clement Gosselin</t>
  </si>
  <si>
    <t>Intuitive and effective human-robot physical interaction</t>
  </si>
  <si>
    <t xml:space="preserve">The fields of application of robots are quickly expanding. As robots become present in many environments (e.g. industry, home, healthcare facilities), they must interact with humans in the performance of tasks. In many cases, a direct physical interaction is the best approach to fully exploit the capabilities of robots and humans and to make this interaction intuitive and effective. However, today's robots are not designed for such interactions. Although so-called 'collaborative robots' are available, the physical interactions that they provide are primitive and must greatly be improved in order to yield intuitiveness and effectiveness. </t>
  </si>
  <si>
    <t>industry, healthcare, home assistance</t>
  </si>
  <si>
    <t>physical human-robot interaction, robotics, communication, sensing, intelligence, learning</t>
  </si>
  <si>
    <t>Existing collaborative robots are primitive and do not yield rich physical interactions with humans. The aim of this research is to develop interactive robots for the 21st century. Robots that can intuitively and effectively interact physically with humans will open the avenue to many novel applications in a large number of application areas. Such robots must sense their environment, interact intuitively, learn and reason on the interactions and be intuitive and safe for humans. An entirely new concept of robot will emerge from this research.</t>
  </si>
  <si>
    <t>Researchers in the areas of mechatronics, sensors, ergonomics, semantics, robotics, mechanisms, computer science and machine learning can be involved in the development of robots that have the ability to interact physically with their environment and with humans. The knowledge from all these disciplines can be combined to yield novel concepts of high-bandwidth interactive systems that can generate entirely new robotic devices and rewrite the rules of robotic systems.</t>
  </si>
  <si>
    <t>Metrics for the physical interaction with robots can be quantitatively defined in a systematic manner (range, bandwidth, latency, force capabilities, etc.). Therefore, a set of target characteristics can be established from the outset. Also, ergonomic data (human capabilities) can be used as an upper bound or target for these capabilities. The topic is well defined in the robotics community but remains a challenge that could be best addressed by involving researchers from other areas, as mentioned above.</t>
  </si>
  <si>
    <t>Truly interactive robots will open the avenue to many applications in several areas (industrial, healthcare, home). The research work conducted in this area is crucial to the evolution of robots and the development of new markets for robots.</t>
  </si>
  <si>
    <t>Several large and medium-size robot manufacturers in EU would benefit directly from this research. The robot manufacturers that will first develop truly interactive robots will have a clear competitive advantage in the deployment of the next generation of robots. Also, this research will allow the investigation of the social acceptance of robots and will yield a better understanding of the perception of robots by the general public.</t>
  </si>
  <si>
    <t>Transnational cooperation is a definite asset for this research because the perception of robots can vary from country to country. Also, researchers in different countries have specialized in different areas and their collaboration is essential to tackle this challenging topic. For instance, sensors, mechatronics, machine learning, ergonomics have evolved differently in different societies.</t>
  </si>
  <si>
    <t>This call is complementary to past calls on grasping and manipulation (end-effector capabilities of robots) and also to past calls on explainable machine learning. It brings together some of the ingredients of the previous calls but in a different perspective. Grasping and manipulation capabilities developed in previous calls combined with the intuitiveness and interaction capabilities of this research has the potential to yield entirely novel robotic concepts.</t>
  </si>
  <si>
    <t>Recent advances in robotics and similar areas have mostly emerged from projects of the size of the CHIST-ERA projects. Indeed, this type of topic is suitable for mid-size projects, which is in line with the size of the events that nurture the research community. For example, conferences such as IEEE ICRA, IEEE/RSJ IROS, RSS and others provide fantastic forums for discussion at this scale. Very significant advances could be expected from such CHIST-ERA projects.</t>
  </si>
  <si>
    <t>Resilient Systems</t>
  </si>
  <si>
    <t>Our information systems are very efficient nowadays, but at the same time very fragile. An accidental failure or an attack of one of their components can lead, in cascade, to a more global service failure. All components relying of course on electricity, it is thus even necessary to consider that the power grid itself may be faulty. It is urgent to make systems resilient to such failures, by completely revisiting our design methods to include fault tolerance and security as a major concern from the early stage of the conception of our systems.</t>
  </si>
  <si>
    <t>All critical sectors, e.g., energy, transport, health, defence, and so on.</t>
  </si>
  <si>
    <t xml:space="preserve"> All application sectors of ICT</t>
  </si>
  <si>
    <t>Resiliency, robustness, fault and attack tolerance, dependability, power management, stable storage.</t>
  </si>
  <si>
    <t>The overall resilience of our systems requires that safety and security be considered together and from the early design stage of the systems. Given the sensitivity of the issue in public opinion, privacy must also be integrated, always from the early design stage. This requires the establishment of protection mechanisms against faults and attacks and mechanisms for detecting occurrences of such faults and attacks, in order to be able to react to these occurrences in real time. We therefore need to constantly know precisely what the threats are, to prevent what can be prevented and detect problems that will occur even if prevention mechanism are in operation. We also need to respond pertinently and automatically to these occurrences, including by correcting the system or its configuration. All this requires extremely ambitious work to move towards systems that are aware of their environment and capable of acting autonomously in that environment.</t>
  </si>
  <si>
    <t>An autonomous system requires cooperation between automation specialists, computer scientists and power engineers. The work will require the cooperation between safety specialists and fault tolerance specialists, two traditionally separate communities.</t>
  </si>
  <si>
    <t xml:space="preserve">The topic can be clearly defined as dependability and security are two well establish domains. As far as measurability is concerned, on the one hand the measurement of safety is based on well-known measurements (MTBF, etc.) and on the other hand, evaluation of security is difficult, with no easily applicable measure. Therefore, the way the objectives of this work would be measured will need specific work. What is being done in the field of safety will serve as a basis, but will have to be extended and adapted. </t>
  </si>
  <si>
    <t>Europe has lost its strategic autonomy in the field of microprocessors. The machines we use are supplied by partners who, more and more, can be considered as competitors, to stay polite. By being able to build Resilient Systems that may rely on foreign components but combine cleverly these components, as well as by adding protection, detection, and reaction capabilities, Europe would limit its fragility. This is an opportunity that should not be lost.</t>
  </si>
  <si>
    <t>With the inevitable climate change, the potential will be both in the whole society (because the need of resilient systems will be felt everywhere), but also in the EU economy because such systems will need to be deployed everywhere.</t>
  </si>
  <si>
    <t>The project we are describing requires cooperation between actors from different fields. These actors probably exist at the national level(s), but finding the best experts in each of these areas requires broadening cooperation. Overall, Europe has the necessary specialists (see above) to carry out this work.</t>
  </si>
  <si>
    <r>
      <t xml:space="preserve">The </t>
    </r>
    <r>
      <rPr>
        <b/>
        <sz val="12"/>
        <color theme="1"/>
        <rFont val="Times New Roman"/>
        <family val="1"/>
      </rPr>
      <t>European Processor Initiative</t>
    </r>
    <r>
      <rPr>
        <sz val="12"/>
        <color theme="1"/>
        <rFont val="Times New Roman"/>
        <family val="1"/>
      </rPr>
      <t xml:space="preserve"> is highly relevant, because designing resilient systems will require Europe to master the chip manufacturing technologies. Also relevant is the </t>
    </r>
    <r>
      <rPr>
        <b/>
        <sz val="12"/>
        <color theme="1"/>
        <rFont val="Times New Roman"/>
        <family val="1"/>
      </rPr>
      <t>European Battery Alliance</t>
    </r>
    <r>
      <rPr>
        <sz val="12"/>
        <color theme="1"/>
        <rFont val="Times New Roman"/>
        <family val="1"/>
      </rPr>
      <t xml:space="preserve">, again because resilient systems will make heavy use of batteries to operate. </t>
    </r>
  </si>
  <si>
    <t>The core research (i.e., the difficult part from the point of view of research) required to work on resilient systems has already been addressed in the past, in the fields of system design, stable memories, security and safety, and dependable systems. What is novel in Resilient Systems is the system approach to deal with the resilience, robustness, and security aspects. Indeed these aspects must be addressed from the start of the early design phases. A few projects can thus make a significant difference for this topic.</t>
  </si>
  <si>
    <t>Next Generation Intelligent Wearable Devices and Analytics</t>
  </si>
  <si>
    <t xml:space="preserve">Marios Koniaris/Ioannis Kompatsiaris </t>
  </si>
  <si>
    <t>m.koniaris@gsrt.gr/ikom@iti.gr</t>
  </si>
  <si>
    <t>GSRT</t>
  </si>
  <si>
    <t>GSRT/SAB</t>
  </si>
  <si>
    <t xml:space="preserve">Smart wearables are interconnecting users with the Internet of Things (IoT) usually combing sensing, analytics and portable or cloud applications. The wearable market for lifestyle and health (e.g. biometrics and activity tracking) has grown exponentially, but demand is yet to follow, as their potential to transform daily life remains untapped. </t>
  </si>
  <si>
    <t>Health, Industry, Environmental, Agriculture, Smart Home, Societal</t>
  </si>
  <si>
    <t>Wearables, eHealth, IoT, Sensors, Interoperability, Analysis, Learning</t>
  </si>
  <si>
    <t>The proposal should bring forward hardware and or software advancements in intelligent wearable sensing including any combination of novel or increased sensing capabilities, interoperability models and standards, analysis and sensor fusion, complex event processing, knowledge management techniques, machine learning, reasoning on incomplete information, security &amp; privacy aspects. Potential to transform daily life and society both in general and in the specific domains pertinent to the chosen applications.</t>
  </si>
  <si>
    <t>Solutions should combine ICT expertise in hardware and or software aspects but also societal disciplines and those pertinent to the chosen application such as clinical, environmental, business and economics. Applicants should demonstrate sufficient involvement in those disciplines in terms of expertise and participation in working groups, advisory boards and standardization fora.</t>
  </si>
  <si>
    <t xml:space="preserve">Proposals should clearly and methodically define both the methods and procedure towards completion as well as Key Performance Indicators (KPIs) to measure technological advancement, end-user acceptance, </t>
  </si>
  <si>
    <t>The wearable market exponential growth needs to be met with demand and equivalent value to society. The vast majority of devices merely serve lifestyle/entertainment purposes. Truly beneficial e.g. biomedical applications remain limited to involved parties. The majority of wearable sensor hardware and software analysis is lead by US- and Asia-based companies while EU research has the potential to disrupt the market e.g. via open platforms and interoperability already explored.</t>
  </si>
  <si>
    <t>Impact in daily life, society, segments and domains pertinent to each application ranging from environmental, societal and economical as well as scientific and medical.</t>
  </si>
  <si>
    <t>Joint calls can link to a vast variety of domains in health and clinical research, environmental studies, agriculture, business and innovation, occupational sciences, humanities and culture etc.</t>
  </si>
  <si>
    <t>All H2020 IoT calls including LSP and ICT as well as SC1 calls that involve sensor-based systems for health support, support of workers, the ageing population, environmental calls, smart factory based on sensing etc.</t>
  </si>
  <si>
    <t>Already a big part of EC funding has been invested in IoT capitalizing on wearables. Current H2020 IoT, ICT, SC1 and past FP7 grants have generated significant value of sensor-based analytics, open-platforms and applications to every domain from health to agriculture. Yet this potential has to be leveraged using this few M€ to expedite innovation and market disruption by emphasizing novel intelligent advancement in either hardware or software aspects for the future generation of smart wearables that will truly transform society.</t>
  </si>
  <si>
    <t>Danny Seker</t>
  </si>
  <si>
    <t>dan@iserd.org.il</t>
  </si>
  <si>
    <t>ISRED</t>
  </si>
  <si>
    <t>Remote Teleoperation of Robots in an mixed environment of people (with disabilities) and robots</t>
  </si>
  <si>
    <t>In a mixed environment of people and robots, when the robots help on thedaily needs and sometime even in emergency situation there is a need tocontrol the activities and behave of the robots. The aim is to develop alearning system that will take care of such activities and situations bylearning from remote operators and machine learning activities</t>
  </si>
  <si>
    <t>Robotics and AI for Societal Challenges</t>
  </si>
  <si>
    <t>Tele robotic, teleoperation, Robotics, Societal Challenge, machine learning</t>
  </si>
  <si>
    <t>The environment of people and robots "living" together are farfrom having clear solutions. The way that robots will learn toactivate and help and the way of treating malfunction robots insuch environment is challenging – especially in a challengingenvironment –when the robots will need to function 100% of thetime. To develop such methodology and standards seems verychallenging.</t>
  </si>
  <si>
    <t>Such topic need to involve many KDT activities and disciplines.First – it actually will involve the society. It needs to touch manyareas such as robotics, machine learning, self-healing andremote-healing (robots "doctors"), command and controlsystems, activity recognition, fast communication and manymore.</t>
  </si>
  <si>
    <t>The topic may be well defined but the harsh of the environmentshould get some emphasis. There are several KPI that may bechoose for such project – methodology like performance, actualuse, environment needs and many more</t>
  </si>
  <si>
    <t>We are now in the Ai and robotics era. In the near future, robots will be part of our life. This is a right time for such a topic.</t>
  </si>
  <si>
    <t>The impact will be huge and a good solution may be use in many environments and scenarios</t>
  </si>
  <si>
    <t>Like all H2020 calls – no one yet have the overall solution. Create methodology, ethics and high performance network calls for a transnational cooperation</t>
  </si>
  <si>
    <t>There are currently many calls in the robotics area – almost in any topic. FET will have a new call for Ai and Robots in 2020 and there are several calls in ICT</t>
  </si>
  <si>
    <t>Deep Learning for Healthy Eating</t>
  </si>
  <si>
    <t>Carles Cane</t>
  </si>
  <si>
    <t>AEI</t>
  </si>
  <si>
    <t xml:space="preserve">Nowadays people care about the dietary intake since unhealthy diet leads to numerous diseases (obesity, diabetes, etc.). Food is also related to culture, traditions and business. Automatic analysis of food images and extracting meaningful information (nutritional, cultural, esthetic) can have huge value for the society and the industry. However, extracting information from food images is a challenge. Deep learning allows to develop novel computational frameworks to address this challenge. Multi-task and cross-modal learning as well as domain adaptation allow to define novel approaches to combine multi-modal data, transfer knowledge among different domains and solve efficiently tasks related to food computing. </t>
  </si>
  <si>
    <t>Healthcare, Nutrition, Semantic Ontology</t>
  </si>
  <si>
    <t>Deep learning, Healthcare, Health habits, Nutrition, Artificial intelligence, Machine learning, Ontology, Computer Vision</t>
  </si>
  <si>
    <t>Food computing (FC) is a scientific field that analyses significant amount of food digital data (from now on food data) from different sources and applies it to numerous applications in different fields [Min’2018]. Real FC applications need to analyse large amount of data to solve food-related tasks (e.g. imagine analysing the food intake of a population). Among the different modalities of food data, images are the most relevant and at the same time one of the most challenging. The pillars for food image data analysis are: Computer Vision (CV) and Machine Learning (ML) algorithms. It is necessary  to explore advanced CV and ML research in order todive into food image data and create a new computational framework, to face unique food data challenges, as well as to create reliable, robust and efficient methodology required by highly demanding real-life food-related applications. The main challenges are not associated to obtaining vast amounts of data from diverse sources, but about solving how to get meaningful and reliable data out of food images. To that end, different research questions can be stated as a basis to develop algorithms capable of answering complex and multi-faceted foodrelated questions such as: what is the food in an image? what is its food category (rice, bread, meat, etc), what are the ingredients? what is in a combo plate, can we retrieve similar dishes from an image? what is the relation of food components? how much calories does a food contain in the image? what is the food quality?, etc.. The research questions determine the scientific approach and delimit the possible applications and their impact on the society.</t>
  </si>
  <si>
    <t>Being food image analysis an underexplored field with so many open questions that is being a real challenge, opens room for big scientific and technological breakthroughs, insights and progress.  On the otherhand,  food image analysis needs multidisciplinary collaboration with machine learning, computer visión, data science and statistics, natural language processing and semantic ontology, nutritionists,, dieticians and other healthcare professionals. Developing Deep learning algorithms for food data analysis is intrinsically a multi-disciplinary project in terms of the continuous collaboration between technologists, linguists, healthcare, culinary and culture (e.g. to define meaningful lists of food terms, collaborate on the food ontology, etc) and potential users (e.g. cardiologists for monitoring food intake of cardiovascular patients)</t>
  </si>
  <si>
    <t xml:space="preserve">Ioannis Kompatsiaris </t>
  </si>
  <si>
    <t>ikom@iti.gr</t>
  </si>
  <si>
    <t>Advanced human machine interaction based on brain-computer interfaces</t>
  </si>
  <si>
    <t xml:space="preserve">Recently we have seen an explosion of neuroscience research, aiming to develop flexible brain-based neurotechnologies that capitalize on human capabilities to improve human-system interactions. Forerunners of this conception are brain-computer interfaces (BCIs), which have been largely focused on improving the quality of life for particular clinical populations such as paralyzed or “locked-in” patients. Near-term applications are primarily task-oriented and are targeted to overcome development obstacles. However, in the longer-term, a holistic approach to BCIs shall enable a range of task-oriented and opportunistic applications by leveraging pervasive technologies and advanced analytical approaches to sense and merge critical brain, behavioral, task, and environmental information. </t>
  </si>
  <si>
    <t>Interaction, Communication, Health, Assisted-living, Education &amp; Training, Entertainment &amp; Gaming, Advertising</t>
  </si>
  <si>
    <t>Human-machine interaction, brain-computer interface, Augmented brain-Computer Interface, Pervasive sensing and computing</t>
  </si>
  <si>
    <t xml:space="preserve">Current and likely near term BCIs remain “task-oriented” (i.e., where the application is directly oriented towards the task the user is trying to accomplish) and include: a) BCIs that are the primary interface for the task the user is explicitly performing, such as using brain signals to control the movement of a prosthetic; and b) BCIs that directly support the task the user is performing but are not the primary interface, such as a system that monitors the user’s brain signals in order to predict performance while driving and to mitigate periods of predicted poor performance.  Developers have and will likely continue to find success with task-oriented BCIs, where the application itself is controlling the conditions under which the user performs, as opposed to finding brain indices that generalize across any task that a user may be performing. This is because task-oriented BCIs have access to more context for what the user is actually doing, and thus greater capability for interpreting the incoming neural signals. Future task-oriented BCIs, based on advances in sensor technologies, analysis algorithms, artificial intelligence, multi-aspect sensing of the brain, behavior, and environment through pervasive technologies, and computing algorithms, will be capable of collecting and analyzing brain data for extended time periods and are expected to become prevalent in many aspects of daily life. When brain-sensing technologies are worn during portions of people’s daily lives, the possibility of using the BCI infrastructure for “opportunistic” applications arises. That is, once users are regularly wearing brain sensors for specific purposes, opportunistic BCIs, which are BCI technologies that provide the user with a benefit, but do not directly support the task the user is performing, can be employed without additional overhead. Example opportunistic BCIs could be pervasive computing applications that adjust the user’s local environment (such as the color of lighting, music, or perhaps even odor, or suggestions for dietary, exercise, entertainment, or treatment options) to alter or enhance the user’s mood or mental state, or medical applications that periodically screen the user for indicators of neural diseases and pursue a variety of mitigations. </t>
  </si>
  <si>
    <t>Solutions should combine expertise on neuroscience and ICT but should also encompass experts’ knowledge coming from the domains of interest such as health, education, entertainment, etc. Moreover, since BCIs are expected to disrupt the way we interact and communicate with the computer, the discipline of cognitive psychology is also necessary to evaluate how users interact and cooperate with (intelligent) systems and introduce persuasive design principles dealing with the behaviors, emotions and intentions of the users; </t>
  </si>
  <si>
    <t>Solutions are expected to show concrete evidence of BCI usage in real-life environments and undertake user studies evaluating their robustness and reliability. Solutions should also consider user acceptance of these new forms of interaction since engagement and adherence is a critical success factor of every new intervention.</t>
  </si>
  <si>
    <t xml:space="preserve">The current explosion of neuroscience research and neuro-technologies provides the opportunity to provide computers predictive capabilities for the emotional and cognitive states and processes of the people using them, potentially revolutionizing not only interfaces, but the basic interactions people have with these systems. However, to reach their full potential, the development of BCI technologies over the coming decades will have to overcome a number of obstacles. This is expected to come hand-in-hand with the significant progress of artificial intelligence so as to implement the vision of symbiosis between the human and machine through advanced human machine interfaces. The investment on BCIs should not be left-behind as artificial intelligence redefines our relationship with the machines. </t>
  </si>
  <si>
    <t>The developed solutions are expected to have impact on a number of related fronts, including: 1) Increase Europe’s competiveness in application areas like interaction and communication, training and rehabilitation, assisted-living, education and entertainment; 2) Help people with disabilities to better interact with their environment and as a consequence become more integrated with the rest of the society; 3)Contribute in realizing the vision of symbiosis between human and machine by bridging BCIs with pervasive sensing and computing, and by leveraging the advancements of artificial intelligence</t>
  </si>
  <si>
    <t xml:space="preserve">Beneficiaries funded under the proposed topic can develop synergies with: a) the on-going and future initiatives of the Human Brain Project that has the mission of advancing our knowledge in the fields of neuroscience, computing, and brain-related medicine, b) FET calls looking for emergent technologies inspired by how the brain functions, and c) H2020 calls that may incorporate a brain-related dimension either dealing with the emotional and cognitive aspects of computing, or with more natural and multimodal interaction. </t>
  </si>
  <si>
    <t>The transnational cooperation under this topic is necessary for the following reasons: 1) Accommodate cultural differences and habits related to human-machine interaction across Europe. 2) Adopt in different sensing environments and instantiations of pervasive computing across countries. 3) Harvest the potential of bringing together infrastructures and labs doing research on brain understanding that are spread around Europe</t>
  </si>
  <si>
    <t>The proposed investment will enable the generation of the appropriate tools and methodologies for bridging BCIs with different instantiations of pervasive computing, allowing the research community of brain research to implement the vision of human-machine symbiosis</t>
  </si>
  <si>
    <t>Multimodal data integration for precision health</t>
  </si>
  <si>
    <t>Precision health aims at improvement diseases diagnosis and treatment by collecting maximum information from people’s genes, environments and lifestyles. Recent biological disciplines handle different levels of data sets related to the genetic information (proteomic, genomic, epigenomic, transcriptomic, etc.), as well as the clinical data, image data and at the level of response to pharmacological treatments. The aim of this topic is to develop techniques, procedures and technologies to integrate so many different types of data to aid the determination of the specific type of disease a patient is suffering.</t>
  </si>
  <si>
    <t>Data science, computer science, medicine, biology</t>
  </si>
  <si>
    <t>Precision health, multimodal data sets, genomics, deep learning</t>
  </si>
  <si>
    <t>There exist a large number of complex and multifactorial diseases that currently affect different populations worldwide and for which there is no complete knowledge. Cancer disease is one of the most paradigmatic examples.  In order to achieve the most informed decision on a disease, it is desirable to integrate all available information in a single analysis process. Recent biological disciplines handle different levels of data sets related to the genetic information (proteomic, genomic, epigenomic, transcriptomic, etc.), as well as the clinical data, image data and at the level of response to pharmacological treatments. However, nobody has been so far able to solve the problem of using so many different types of data to aid the determination of the specific type of disease a patient is suffering. Integrating multimodal biomedical data sets will require the use of novel techniques currently being developed in data science such as deep learning</t>
  </si>
  <si>
    <t>Biomedical multimodal data integration requires the combined effort of experts in genomics, metabolomics, wearable devices, proteomics, health records, and imaging, as well as statistics and computer science.</t>
  </si>
  <si>
    <t>The topic pursues the clear ambitious objective of integrating multi-scale and multidimensional biomedical data for the analysis of multifactorial and complex diseases. The outcomes of the topic will help to the objectives of precision health like: predict patient prognosis and progression; predict the onset of disease in high-risk patients; predict the effect of a particular drug on a specific patient; predict which drug combinations will be able to attack new biomarkers based on unknown structure-activity relationships.</t>
  </si>
  <si>
    <t>Outside Europe, important organizations are making movements towards the concept of Precision Health. As an example, Stanford University (USA), opened on October 2015 the Department of Biomedical Data Science. It is part of the School of Medicine with the essential mission of contributing to Precision Health (http://med.stanford.edu/dbds/smart-people/about-bds.html). Another example is UCLA Health (https://www.uclahealth.org/precision-health/about) who established in 2016 the Institute of Precision Health. It is extremely important for Europe to take initiatives to be at the forefront of knowledge in a topic of such social relevance as precision medicine.</t>
  </si>
  <si>
    <t>Successfully collecting and integrating maximum information from diseases will allow a more efficient diagnosis, prognosis and treatment of them. This is particularly relevant for complex and multifactorial diseases like cancer. The social impact of the ideas developed within the topic is therefore high. All agents potentially interested in the many diverse aspects of Precision Health will also benefit from the projects developed within this topic.</t>
  </si>
  <si>
    <t>A main feature of the topic is its interdisciplinarity and transversality. Experts from different disciplines like computer science, data science, medicine, or biology, among others, need to be put together. Interdisciplinarity and transversality is more feasible if carried out at transnational level.</t>
  </si>
  <si>
    <t xml:space="preserve">Integrating multimodal data sets for precision health is a wide and flexible topic where many aspects can be investigated. Research consortia can make interesting and attractive proposals while adapting at the features of CHIST-ERA call. </t>
  </si>
  <si>
    <t>Collective Memories (CM)</t>
  </si>
  <si>
    <t>Heiko Schuldt</t>
  </si>
  <si>
    <t xml:space="preserve"> heiko.schuldt@unibas.ch</t>
  </si>
  <si>
    <t>The 1950/1960s have seen a vast proliferation and democratization of analog photography. Likewise, the 1970s have seen a similar development with analog home video. In the last years, several attempts to digitize and thus to preserve this content have been undertaken. However, detailed meta information on the content of the media objects and in particular on the context of this content is needed. Otherwise, the further use of digitized objects would be significantly limited. Today, substantial time is spent to index content, so that it becomes accessible in repositories. Without further activity, much of the cultural heritage of the people, events, places and traditions shown in these images and videos would be irrevocably gone, together with the generation having the knowledge on all these details. Therefore, the knowledge of contemporary witnesses is essential for the index work. The preservation of the cultural heritage contained in such multimedia collections necessitates approaches from machine learning for detecting objects in single images, image clusters, and videos together with their spatial relationships, but also advanced (location- and profile-aware) crowdsourcing mechanisms and appropriate user interfaces for the collection of further meta information at large scale. Since existing knowledge bases on places, people, events, or traditions already exist, approaches to entity recognition and linking and the integration of such data sources and knowledge bases using semantic technologies and interoperability are highly important as well for this topic.</t>
  </si>
  <si>
    <t>Cultural heritage, digital humanities</t>
  </si>
  <si>
    <t>Machine learning, multimedia analysis, crowdsourcing, entity recognition, entity linking, semantic web, knowledge integration and interoperability</t>
  </si>
  <si>
    <t>In the last years, deep learning-based image and video analysis and object recognition in image and video have made significant progress. However, in order to preserve the digital heritage captured in multimedia objects, additional information on the context and the people, events, places and traditions depicted is needed. This has to be collected from the general public by means of easy-to-use user interfaces. Moreover, also research in entity recognition and entity linking is needed to be able to make use of and link existing and to create new knowledge bases.  Therefore, the topic would leverage existing work in all these domains but also needs to extend and integrate it, in close collaboration with experts from the Humanities</t>
  </si>
  <si>
    <t xml:space="preserve">The topic is inherently interdisciplinary. First, it requires expertise from computer science and the humanities / digital humanities. Second, within computer science, contributions from multimedia analysis, machine learning and knowledge extraction / management need to be combined. </t>
  </si>
  <si>
    <t>Cultural organizations are increasingly collecting digital objects on our recent cultural heritage. This topic has the potential, in addition to the S&amp;T activities, to create, release, and share such collections that can then be further used within the community for benchmarking purposes.</t>
  </si>
  <si>
    <t>The topic is very timely and the implementation has some level of urgency. The generation that possesses the information to be collected is getting old, and if we are not able to provide the tools to collect their knowledge, there is a risk that part of our recent cultural heritage will disappear permanently.</t>
  </si>
  <si>
    <t>This topic has a very high potential to complement and extend the EU program on inclusive, innovative and reflective societies</t>
  </si>
  <si>
    <t>The topic needs a close collaboration between domain experts (from the humanities) and researchers in computer science. It has the potential to exploit synergies in the preservation of cultural heritage across national boundaries,</t>
  </si>
  <si>
    <r>
      <t xml:space="preserve">The topic builds upon the 2011 CHIST-ERA topic </t>
    </r>
    <r>
      <rPr>
        <i/>
        <sz val="10"/>
        <color theme="1"/>
        <rFont val="Times New Roman"/>
        <family val="1"/>
      </rPr>
      <t>“From Data to New Knowledge (D2K)”</t>
    </r>
    <r>
      <rPr>
        <sz val="10"/>
        <color theme="1"/>
        <rFont val="Times New Roman"/>
        <family val="1"/>
      </rPr>
      <t>. Moreover, the topic would complement the H2020 calls “</t>
    </r>
    <r>
      <rPr>
        <i/>
        <sz val="10"/>
        <color theme="1"/>
        <rFont val="Times New Roman"/>
        <family val="1"/>
      </rPr>
      <t>DT-TRANSFORMATIONS-11-2019: Collaborative approaches to cultural heritage for social cohesion”</t>
    </r>
    <r>
      <rPr>
        <sz val="10"/>
        <color theme="1"/>
        <rFont val="Times New Roman"/>
        <family val="1"/>
      </rPr>
      <t xml:space="preserve"> and “</t>
    </r>
    <r>
      <rPr>
        <i/>
        <sz val="10"/>
        <color theme="1"/>
        <rFont val="Times New Roman"/>
        <family val="1"/>
      </rPr>
      <t>DT-TRANSFORMATIONS-12-2018-2020: Curation of digital assets and advanced digitisation”</t>
    </r>
  </si>
  <si>
    <t>The size of the interdisciplinary consortia needed for this task (computer scientists from different disciplines) and domain experts (cultural heritage) corresponds to the typical size of CHIST-ERA projects</t>
  </si>
  <si>
    <t>Interaction in Virtual Spaces (IVS)</t>
  </si>
  <si>
    <t>Recent advanced in human-computer interaction have brought forward very powerful tools and systems for creating virtual spaces, allowing for novel and innovative user experiences. However, most existing Virtual Reality (VR) tools and systems mostly focus on the sole presence of individuals in virtual spaces. Moreover, the interaction with physical objects in virtual spaces is rather limited. The objective of this topic is to extend current approaches to VR by i.) focusing on the co-presence of and interaction between individuals in the same virtual space (independently whether they are located in the same or in different physical spaces), ii.) supporting the interaction with physical objects in virtual spaces, and/or iii.) the provision of novel haptic interfaces and their integration into VR.</t>
  </si>
  <si>
    <t>Collaboration, virtual reality, cyber-physical systems, cyber-human systems</t>
  </si>
  <si>
    <t>The last years have seen the emergence of frameworks and tools for easily creating Virtual Reality applications. The topic will go beyond existing work by addressing advanced user-user and/or user-object interaction in virtual spaces. This will open up new opportunities for a large variety of applications, but requires research to advance state-of-the-art in haptic user interfaces, cyber-human, and cyber-physical systems</t>
  </si>
  <si>
    <t>A core aspect of this topic is the close collaboration between researchers with focus on human-computer interaction and domain experts from education, training, healthcare, creative industries, robotics, design, art, and/or gaming</t>
  </si>
  <si>
    <t>A core aspect of this topic will be user studies that assess the usability of the newly developed concepts for user-user and user-object interaction in virtual spaces. These need to be complemented by quantitative evaluations of the frameworks and tools that will be developed.</t>
  </si>
  <si>
    <t>VR is currently a very popular topic, with many applications applying VR technology for novel user experiences. The topic addresses current limitations of these technologies and will be able to allow for even more advanced user experiences.</t>
  </si>
  <si>
    <t xml:space="preserve">Many domains such as education, training, or healthcare (to name just a few) are able to provide novel types of applications based on VR technology. Essentially, due to the low infrastructure costs of VR compared to the huge potential, systems can be widely, cheaply and easily deployed, and will even allow to bridge the gap between highly developed countries or regions and less highly developed areas (e.g., VR-based telemedicine could significantly support developing countries in which certain expertise is not (yet) available, or can help training young scientists and practitioners which would not be possible otherwise). </t>
  </si>
  <si>
    <t xml:space="preserve">Interoperability is an important aspect of this topic. Therefore, the cooperation between partners of different countries will be essential to foster interoperability. Interdisciplinary, in combination with international cooperation, will help strengthening the potential of the topic for bridging the gap between countries and regions with different levels of development. </t>
  </si>
  <si>
    <r>
      <t xml:space="preserve">The IVS call would extend and complement the </t>
    </r>
    <r>
      <rPr>
        <i/>
        <sz val="10"/>
        <color theme="1"/>
        <rFont val="Times New Roman"/>
        <family val="1"/>
      </rPr>
      <t>Intelligent User Interfaces (IUI)</t>
    </r>
    <r>
      <rPr>
        <sz val="10"/>
        <color theme="1"/>
        <rFont val="Times New Roman"/>
        <family val="1"/>
      </rPr>
      <t xml:space="preserve"> call from CHIST-ERA from 2012. It will also complement and extend the H2020 call </t>
    </r>
    <r>
      <rPr>
        <i/>
        <sz val="10"/>
        <color theme="1"/>
        <rFont val="Times New Roman"/>
        <family val="1"/>
      </rPr>
      <t>ICT-25-2018-2020: Interactive Technologies</t>
    </r>
    <r>
      <rPr>
        <sz val="10"/>
        <color theme="1"/>
        <rFont val="Times New Roman"/>
        <family val="1"/>
      </rPr>
      <t>.</t>
    </r>
  </si>
  <si>
    <t>The size of the consortia needed to address the challenges of this call is in line with the CHIST-ERA program. Moreover, a pertinent scientific community already exists which will be able to address this call without long-term preparation.</t>
  </si>
  <si>
    <t>Cybersecurity and safety co-design</t>
  </si>
  <si>
    <r>
      <t xml:space="preserve">Education, training, simulation, healthcare, telemedicine, design, </t>
    </r>
    <r>
      <rPr>
        <sz val="10"/>
        <color theme="1"/>
        <rFont val="Calibri"/>
        <family val="2"/>
        <scheme val="minor"/>
      </rPr>
      <t>cultural and creative industries, robotics, arts, leisure, gaming</t>
    </r>
  </si>
  <si>
    <t xml:space="preserve">An increasing number of critical systems are controlled through electronic means and rely both on computing and networking capabilities for command and control. At the same time, these systems must demonstrate that they meet strong safety requirements and be certified. Application domains include cyber-physical systems (transportation, energy, smart city, industry 4.0, healthcare) as well as essential services (finance, e-government). This topic aims at proposing methods and tools for specifying, assessing and proving jointly security and safety properties, to ensure that a system is both secure and safe at the same time.  </t>
  </si>
  <si>
    <t xml:space="preserve">All critical sectors, e.g. energy, transportation, etc. </t>
  </si>
  <si>
    <t>Security, safety, properties, assessment, certification</t>
  </si>
  <si>
    <t>The topic of resilience has been around for a long time. However, we are still not able to jointly formalize security and safety properties, nor define the trade-offs that we need to make (or the boundaries of unacceptable risk) in order to specify and verify these properties. Research on multi-criteria proof approaches in this context is needed.</t>
  </si>
  <si>
    <t xml:space="preserve">Security and safety properties are difficult to define. Thus, there is interaction for example with control system science, to incorporate the description of physical processes in cybersecurity properties. Conversely, safety properties are often expressed in terms of probabilities, whereas cybersecurity properties are often Boolean. Probabilities are not the proper basis in cybersecurity because, quite often, an event might be rare but bring in catastrophic or irreversible consequences. </t>
  </si>
  <si>
    <t>There is a wide body of knowledge in safety, which must be leveraged to meet the requirements of cybersecurity metrics. Measurement of success is the applicability to key elements of critical infrastructure components (PLC, RTU, communication protocols, etc.).</t>
  </si>
  <si>
    <t>Ability to build a reasoning framework on this is key for trust in critical infrastructures, at a time where we absolutely need to include digital control in critical infrastructures to meet other objectives (such as limiting impact on climate change by ensuring limited energy production).</t>
  </si>
  <si>
    <t>The impact of not succeeding can be huge, if end users loose trust in the provision of basic services (energy, water, autonomous transportation). Conversely, progress in this challenge provide more confidence that we can deploy critical infrastructures in the digital society.  For example, the connected vehicle relies on several buses to control critical functions (steering, power, brakes), but also for maintenance, routing information, and entertainment. Usually the car is certified for reliability (e.g EuroNCAP), but this certification might not take into account cybersecurity risk.</t>
  </si>
  <si>
    <t xml:space="preserve">Critical infrastructures are transnational by nature. For example, security and safety of energy is an EU-wide topic as energy is exchanged across borders. Transportation systems are trans-border as well. Also, the problem is very large and requires competencies all over EU. </t>
  </si>
  <si>
    <t xml:space="preserve">There are H2020 DS calls related to digital security of critical infrastructures, each of the calls focuses on a specific type of infrastructure (e.g. H2020-CIP-2016-2017, H2020-SU-INFRA-2018-2019-2020). In recent years, they focus on cybersecurity, and they assume that better cybersecurity will induce better safety. While this is may happen, they do not address the fact that safety and security must be measured together. </t>
  </si>
  <si>
    <t xml:space="preserve">Projects ought to combine formal approaches with some level of experimentation, with access to physical infrastructures. This balance </t>
  </si>
  <si>
    <t>The FC field is attracting more and more interest last decade. New models combining Uncertainty Modelling, Explainability and Transfer Learning (Domain Adaptation, Multi-task Learning and Food Ontology) can significantly improve food image analysis, up to a point to enable food computing to solve the challenges posed by real applications.  Some potential objectives could be: 1) To design new methodologies for Domain Adaptation (DA), Multi-task (MTL) and Cross-Modal Learning (CML), as part of Transfer learning that are able to construct cross-domain representations and bridge information across data domains to the food domain: Measure of success: capacity of the algorithms to manage heterogeneous data, and to apply domain adaptation in order to alleviate the need of labelled data, to recognize food categories organized in a food ontology graph and achieve better performance. 2) To design new DL methodologies for FC that incorporate the different kinds of uncertainty (epistemic and aleatoric) in their output and properly calibrate the uncertainty estimates to ensure accurate models. Measure of success: capacity of the algorithm to report the quantity and type of uncertainty, and improved performance based on uncertainty awareness and guidance. Feasibility to apply them for MTL, DA and CML. 3) To design new methodologies for food image classification being able to provide efficient explanation with the final goal of improving the model accuracy. Measure of success: capacity of the algorithms to explain their decision measured by usability tests.</t>
  </si>
  <si>
    <r>
      <t>Two decades ago CV and ML community when developing and improving strong and robust algorithms realised the need of public image datasets in order to validate and compare methods and algorithms. At this moment, for example different face recognition</t>
    </r>
    <r>
      <rPr>
        <sz val="10"/>
        <color rgb="FF0000FF"/>
        <rFont val="Calibri"/>
        <family val="2"/>
        <scheme val="minor"/>
      </rPr>
      <t xml:space="preserve"> </t>
    </r>
    <r>
      <rPr>
        <sz val="10"/>
        <color rgb="FF000000"/>
        <rFont val="Calibri"/>
        <family val="2"/>
        <scheme val="minor"/>
      </rPr>
      <t xml:space="preserve">datasets were created. At this moment, CV&amp;ML community claimed to improve their algorithms, but nobody believed the face recognition would achieve the robustness to be applied in real applications. During these 20 years, public face datasets boosted the development of new scientific methodology leading to more than 120.000 articles (according to the Web of Science), but also numerous technological advancements. Today, biometrics systems are part of our daily life, they are on our mobiles, computers, surveillance systems, etc. Today, it is still necessary to define new Food Computing problems to address, methodologies, scientific approaches and datasets. A lot of other questions like recipe generation, food-related visual question answering or food recommenders, are of high scientific and practical interest. The FC Chist-Era call on Food Computing using Deep learning can really mobilize the community in order to boost ML and CV research and technology in the FC direction that for sure will allow to reverse the research questions and answers to other scientific and application domains. </t>
    </r>
  </si>
  <si>
    <r>
      <t xml:space="preserve">The social and economic impact of the proposed research is huge. Today, ML and CV are moving from science fiction to real adoption as technology and tools by public and private companies. However, in order to be fully adopted for the society, AI&amp;ML&amp;CV must be not only highly performing, but also understandable, ethical and safe. </t>
    </r>
    <r>
      <rPr>
        <sz val="10"/>
        <color theme="1"/>
        <rFont val="Calibri"/>
        <family val="2"/>
        <scheme val="minor"/>
      </rPr>
      <t>The potential gain of this project is not purely academic, but also hides a wide set of potential applications in industry that can have huge potential impact on society. It can trigger a new line of scientific fundamental research, but also applied research on Food Computing for numerous society fields:</t>
    </r>
    <r>
      <rPr>
        <sz val="10"/>
        <color rgb="FF000000"/>
        <rFont val="Calibri"/>
        <family val="2"/>
        <scheme val="minor"/>
      </rPr>
      <t xml:space="preserve"> 1)</t>
    </r>
    <r>
      <rPr>
        <sz val="10"/>
        <color theme="1"/>
        <rFont val="Calibri"/>
        <family val="2"/>
        <scheme val="minor"/>
      </rPr>
      <t xml:space="preserve"> Food and health: It is difficult to say which chronic disease does not depend on healthy nutrition. Diabetes, cardiovascular diseases, cancer, obesity, Alzheimer, all these diseases need proper food intake monitoring for better quality of life and clinical care. </t>
    </r>
    <r>
      <rPr>
        <sz val="10"/>
        <color rgb="FF000000"/>
        <rFont val="Calibri"/>
        <family val="2"/>
        <scheme val="minor"/>
      </rPr>
      <t xml:space="preserve">2) </t>
    </r>
    <r>
      <rPr>
        <sz val="10"/>
        <color theme="1"/>
        <rFont val="Calibri"/>
        <family val="2"/>
        <scheme val="minor"/>
      </rPr>
      <t xml:space="preserve">Food and industry: food inspection and food self-checkout are just two directions related to companies with huge revenue. </t>
    </r>
    <r>
      <rPr>
        <sz val="10"/>
        <color rgb="FF000000"/>
        <rFont val="Calibri"/>
        <family val="2"/>
        <scheme val="minor"/>
      </rPr>
      <t xml:space="preserve">3) </t>
    </r>
    <r>
      <rPr>
        <sz val="10"/>
        <color theme="1"/>
        <rFont val="Calibri"/>
        <family val="2"/>
        <scheme val="minor"/>
      </rPr>
      <t xml:space="preserve">Food and media: Sites like Yummly, ElTenedor, Tripadvisor, etc. manage huge amount of food images (e.g. food images are the second most popular category on Pinterest). This information can allow trends and tradition in food consumption and prevent foodborne illness [Ming’1]. </t>
    </r>
    <r>
      <rPr>
        <sz val="10"/>
        <color rgb="FF000000"/>
        <rFont val="Calibri"/>
        <family val="2"/>
        <scheme val="minor"/>
      </rPr>
      <t xml:space="preserve">4) </t>
    </r>
    <r>
      <rPr>
        <sz val="10"/>
        <color theme="1"/>
        <rFont val="Calibri"/>
        <family val="2"/>
        <scheme val="minor"/>
      </rPr>
      <t>Food and culture: food documents (images, web pages, videos) are obligatory elements of any culinary source.</t>
    </r>
  </si>
  <si>
    <t>Transnational cooperation is fundamental in order to achieve the critical mass of all possible stakeholders interested in developing highly performing models for FC as well as exploring their results. We need to put together scientists to develop, publish and share highly performing methods and algorithms that are able to analyse food image data and extract nutritional information (category, dish, ingredients, nutritional composition, etc.). In Computer Vision and Machine Learning this is an emerging field that still needs a lot of effort from many groups in order to achieve solid and stable research similar to other fields like automotive self-driving or face recognition. Joint infrastructure would be highly useful in order to be able to run and validate Deep Learning algorithms requiring high computational resources. Transnational research is necessary to construct rich nutritional datasets covering cuisines from different countries and even continents with reliable nutritional annotations</t>
  </si>
  <si>
    <r>
      <t xml:space="preserve">In order to develop the technology based on Deep Learning for healthy eating many initiatives are of interest, that could be still supported with small size Era-net projects:a) </t>
    </r>
    <r>
      <rPr>
        <sz val="10"/>
        <color theme="1"/>
        <rFont val="Calibri"/>
        <family val="2"/>
        <scheme val="minor"/>
      </rPr>
      <t>ERA-NET projects that will allow to construct new corpus of nutritional data as well as to develop highly performing, transparent, ethic and self-explainable technology to process these data. Projects will motivate inter/multidisciplinary collaboration critical in order to advance in the “Deep learning for health eating” direction. b) Conferences – first attempts are MADIMA workshops, EPIC-KITCHEN workshops, etc., but they are relatively recent and still need higher impact to motivate and mobilize research communities from the different fields involved.  c) Challenges – there is a first attempt to boost research groups on developing highly robust algorithms (ifood challenge) but the data used are very limited in order to achieve applicable technology.d) It is important to involve patient associations, individuals, local governments, schools, other educational institutions, since the health of the society is a privilege and obligation to all of us.</t>
    </r>
  </si>
  <si>
    <r>
      <t>There are several calls that could be related as follows, that could be complemented with the proposed approach under the Chist-Era call: a) FET-OPEN could bring disruptive technology about nutrition and novel intelligent tools to monitor and analyse in order to complete the present CHIST-ERA call. b )</t>
    </r>
    <r>
      <rPr>
        <sz val="10"/>
        <rFont val="Calibri"/>
        <family val="2"/>
        <scheme val="minor"/>
      </rPr>
      <t>FET Proactive call "High Performance Computing"</t>
    </r>
    <r>
      <rPr>
        <sz val="10"/>
        <color theme="1"/>
        <rFont val="Calibri"/>
        <family val="2"/>
        <scheme val="minor"/>
      </rPr>
      <t xml:space="preserve"> – could provide an excellent base and computational resources for Deep learning technology  c) In the “Information and Communication Technologies” workprogramme Artificial Intelligence (and in particular, Machine learning and Deep learning) is a central topic but still development in the field of Deep learning is necessary in order to achieve the grade of maturity in order to be applied in an LEIT Project. d) “Food &amp; Healthy Diet” programme – healthy eating is in the base of the focus of the program but as in c) Deep learning technology and the Nutritional knowledge should be boosted to achieve the necessary level of maturity. e) “Health, Demographic Change and Wellbeing” programme -  healthy lifestyle and healthy habits are in the base of any prevention and self-management - oriented call f) JPI: “A healthy diet for healthy life” https://www.healthydietforhealthylife.eu is focused on the nutritional aspects for better life but it still needs more developed intelligent tools for monitoring and analysing the nutritional data that is out of the scope of the call.</t>
    </r>
  </si>
  <si>
    <t>Resource constrained security in the post-quantum era</t>
  </si>
  <si>
    <t>Recent news report on the extraordinary advancements in quantum computation. While such advancements will allow humanity to solve valuable problems, they will also have a catastrophic impact on cybersecurity since it will be possible to break current encryption systems. Post-quantum cryptography seeks for solutions robust to quantum attacks while implementable on conventional hardware. In spite of the recent advances, the scientific community is still far from reaching conclusive security solutions against quantum attacks. Solutions are even more difficult to find for devices severely constrained in terms of storage, computational power, memory, and energy consumption. This topic aims at financing research to address security against quantum attacks considering the hardware constraints of many deployed devices.</t>
  </si>
  <si>
    <t>Internet of Things (IoT), 5G cellular systems, Firmware developers, Computer networking</t>
  </si>
  <si>
    <t>Cybersecurity, Post-quantum cryptography, quantum attacks</t>
  </si>
  <si>
    <t>The fast evolution of quantum computing over the last few years, threatens the most popular public-key encryption systems such as RSA (Rivest-Shamir-Adleman) or ECC (Elliptic Curve Cryptography) [1]. Quantum computing will render these algorithms useless since factorizing integers and solving the discrete logarithm problem (i.e., the underlying security problems of RSA and EC-DSA) will be solvable in polynomial time [2]. This implies that increasing RSA/ECC key sizes will be insufficient to defeat a quantum adversary in the medium and long term [3]. Postquantum cryptography refers to non-quantum cryptographic algorithms based on mathematical problems other than factoring and discrete logarithms, and that we believe are secure against quantum attacks [3]. These solutions have the property of working on conventional hardware. Although post-quantum cryptography is an idea being explored for a number of years [6], the recent news on the spectacular progress of quantum computation is fostering post-quantum cryptography with new schemes and a rapidly growing community of researchers studying the robustness, performance and ease of use of new and well-established post-quantum cryptosystems. In particular, the National Institute of Standardization and Technology (NIST) started a project to analyze possible post-quantum cryptography candidates for standardization (http://csrc.nist.gov/groups/ST/post-quantum-crypto). A first selection of 26 candidates has been announced on January 2019 which are currently under examination [7]. Still, the project is in its preliminary steps. NIST does not expect to achieve conclusive results in the near future  It is important to note that postquantum cryptosystems being considered so far demand in most cases a relevant amount of computing power, memory resources and energy consumption, so they often cannot be implemented efficiently in most Internet of Things (IoT) devices, which usually have limited computational power and rely on batteries. Complexity is also fundamental in postquantum cryptography for other resource constrained applications like authentication of the firmware that runs embedded cores [4] or security in the Fifth Generation (5G) of mobile broadband standards [5]. The aim of this topic is to design, implement and evaluate low-complexity energy-efficient public-key post-quantum cryptosystems that would allow for preserving security for the years to come in devices and applications with severe resource constraints.</t>
  </si>
  <si>
    <t xml:space="preserve">Postquantum cryptography brings together experts from computer science, cybersecurity, and hardware developers, among others. Encryption systems are essential for securing websites, emails, financial transactions, embedded cores, IoT communications and 5G cellular systems. Experts on such applications are valuable to determine implementable solutions for post-quantum cryptography </t>
  </si>
  <si>
    <t>Postquantum cryptography addresses a clear problem: conventional encryption systems are vulnerable to quantum attacks. It is necessary to develop post-quantum encryption solutions robust to quantum attacks and implementable on resource constrained devices.</t>
  </si>
  <si>
    <t>Up to now, postquantum cryptography did not have an urgent priority because quantum computation was not a mature technology. However, the recent news on the spectacular advancement of quantum computation forces to review the predictions of the time remaining before quantum computers break conventional encryption systems.</t>
  </si>
  <si>
    <t>Cybersecurity is fundamental to protect systems, networks, programs and data from digital attacks. Cybersecurity measures are particularly challenging today because there are more devices than people, and attackers are becoming more innovative. In particular, a new generation of cyberattacks from quantum computers is foreseen whose arrival is anticipated due to the recent advances in quantum computation.</t>
  </si>
  <si>
    <t>Postquantum cryptography with special emphasis on implementations on resource constrained devices is a broad and difficult issue that will strongly benefit if it is addressed from a multidisciplinary and transnational perspective.</t>
  </si>
  <si>
    <t>Post-quantum cryptography is an extremely wide topic with many challenges to be addressed, from fundamental works to application-specific developments. Many relevant advances in post-quantum cryptography are to be expected on initiatives that suitably fit to the size and features of CHIST-ERA calls.</t>
  </si>
  <si>
    <t>Physical Unclonable Functions based Hardware-Intrinsic Security</t>
  </si>
  <si>
    <t xml:space="preserve">A Physical Unclonable Function (PUF) is a function performed by a physical device that, relying on an inherent variability in the manufacturing process, is unique to the device and cannot be duplicated when producing another one. It thus offers a lightweight alternative to classical cryptographic protocols, which is particularly important for trustworthy, energy-efficient, small connected objects, and therefore for a sustainable Internet of Things. However, further research is needed to convert this idea into widely accepted protocols. </t>
  </si>
  <si>
    <t>IOT</t>
  </si>
  <si>
    <t>Physical Unclonable Functions, Hardware-Intrinsic Security, Embedded security, Device authentication, Lightweight cryptographic protocols, IoT</t>
  </si>
  <si>
    <t>The concept of Physical Unclonable Functions (PUF) emerged in the early 2000’s. While it has already led to some commercial applications, much research needs to be done to ensure trust and wide adoption. Indeed, simple PUF implementations can be attacked in various ways and only more elaborate versions can offer proven security. For example, timed authentication, where a time limitation is used to ensure that the function is performed by the PUF itself and not a learned model of it, is a way to make PUF-based authentication more robust. However, such elaborated versions of PUFs remain to be extensively tested in an open way. The overall ambition is to develop widely accepted, tamper-proof PUFs.</t>
  </si>
  <si>
    <t xml:space="preserve">The topic brings together hardware and software research communities. In particular, it relies on a tight integration of physics and security protocols, which is a novel association of research fields. It looks into a type of hardware variability that was hitherto considered as noise and transform it into a useful feature. </t>
  </si>
  <si>
    <t xml:space="preserve">The goal is to develop secure solutions with a low probability of attack, which is a clear performance metric. </t>
  </si>
  <si>
    <t>The topic is very timely as the market is in high demand for lightweight security solutions. Open research is urgently needed to steer the wide adoption of trustworthy solutions. The risk if the topic is not funded is that the focus is on proprietary protocols instead of implementations based on open protocols.</t>
  </si>
  <si>
    <t xml:space="preserve">Given the anticipated evolution of the IoT market, the economic impact can be huge. </t>
  </si>
  <si>
    <t>European-level transnational cooperation is clearly needed to reach critical mass, as there are only a few research teams on the topic.</t>
  </si>
  <si>
    <t xml:space="preserve">This topic is not directly covered in H2020, nor – to our knowledge – in any other call. </t>
  </si>
  <si>
    <t>A call of a few M€ would make a significant difference given the current size of the topic and would boost its visibility.</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</si>
</sst>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theme="1"/>
      <name val="Arial"/>
      <family val="2"/>
    </font>
    <font>
      <b/>
      <sz val="11"/>
      <name val="Calibri"/>
      <family val="2"/>
      <scheme val="minor"/>
    </font>
    <font>
      <sz val="10"/>
      <color theme="1"/>
      <name val="Calibri"/>
      <family val="2"/>
      <scheme val="minor"/>
    </font>
    <font>
      <u/>
      <sz val="11"/>
      <color theme="10"/>
      <name val="Calibri"/>
      <family val="2"/>
      <scheme val="minor"/>
    </font>
    <font>
      <sz val="8"/>
      <color theme="1"/>
      <name val="Arial"/>
      <family val="2"/>
    </font>
    <font>
      <i/>
      <sz val="8"/>
      <color theme="1"/>
      <name val="Arial"/>
      <family val="2"/>
    </font>
    <font>
      <b/>
      <sz val="8"/>
      <color theme="0" tint="-0.499984740745262"/>
      <name val="Arial"/>
      <family val="2"/>
    </font>
    <font>
      <sz val="8"/>
      <color theme="0" tint="-0.499984740745262"/>
      <name val="Arial"/>
      <family val="2"/>
    </font>
    <font>
      <sz val="11"/>
      <color theme="0" tint="-0.499984740745262"/>
      <name val="Calibri"/>
      <family val="2"/>
      <scheme val="minor"/>
    </font>
    <font>
      <b/>
      <sz val="10"/>
      <color theme="1"/>
      <name val="Calibri"/>
      <family val="2"/>
      <scheme val="minor"/>
    </font>
    <font>
      <sz val="10"/>
      <color rgb="FF000000"/>
      <name val="Calibri"/>
      <family val="2"/>
      <scheme val="minor"/>
    </font>
    <font>
      <sz val="10"/>
      <color theme="1"/>
      <name val="Times New Roman"/>
      <family val="1"/>
    </font>
    <font>
      <i/>
      <sz val="10"/>
      <color theme="1"/>
      <name val="Times New Roman"/>
      <family val="1"/>
    </font>
    <font>
      <sz val="12"/>
      <color theme="1"/>
      <name val="Times New Roman"/>
      <family val="1"/>
    </font>
    <font>
      <sz val="11"/>
      <color theme="10"/>
      <name val="Calibri"/>
      <family val="2"/>
      <scheme val="minor"/>
    </font>
    <font>
      <b/>
      <sz val="12"/>
      <color theme="1"/>
      <name val="Times New Roman"/>
      <family val="1"/>
    </font>
    <font>
      <sz val="10"/>
      <color rgb="FF0000FF"/>
      <name val="Calibri"/>
      <family val="2"/>
      <scheme val="minor"/>
    </font>
    <font>
      <sz val="10"/>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0"/>
        <bgColor indexed="64"/>
      </patternFill>
    </fill>
  </fills>
  <borders count="5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dotted">
        <color auto="1"/>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right style="dotted">
        <color auto="1"/>
      </right>
      <top style="thin">
        <color auto="1"/>
      </top>
      <bottom style="thin">
        <color auto="1"/>
      </bottom>
      <diagonal/>
    </border>
    <border>
      <left style="medium">
        <color auto="1"/>
      </left>
      <right style="dotted">
        <color auto="1"/>
      </right>
      <top style="thin">
        <color auto="1"/>
      </top>
      <bottom style="thin">
        <color auto="1"/>
      </bottom>
      <diagonal/>
    </border>
    <border>
      <left style="dotted">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dotted">
        <color auto="1"/>
      </left>
      <right style="medium">
        <color auto="1"/>
      </right>
      <top style="thin">
        <color auto="1"/>
      </top>
      <bottom/>
      <diagonal/>
    </border>
    <border>
      <left style="dotted">
        <color auto="1"/>
      </left>
      <right style="medium">
        <color auto="1"/>
      </right>
      <top/>
      <bottom style="thin">
        <color auto="1"/>
      </bottom>
      <diagonal/>
    </border>
    <border>
      <left style="medium">
        <color auto="1"/>
      </left>
      <right style="dotted">
        <color auto="1"/>
      </right>
      <top style="thin">
        <color auto="1"/>
      </top>
      <bottom/>
      <diagonal/>
    </border>
    <border>
      <left style="medium">
        <color auto="1"/>
      </left>
      <right style="dotted">
        <color auto="1"/>
      </right>
      <top/>
      <bottom style="thin">
        <color auto="1"/>
      </bottom>
      <diagonal/>
    </border>
    <border>
      <left style="medium">
        <color auto="1"/>
      </left>
      <right style="dotted">
        <color auto="1"/>
      </right>
      <top style="thin">
        <color auto="1"/>
      </top>
      <bottom style="dotted">
        <color auto="1"/>
      </bottom>
      <diagonal/>
    </border>
    <border>
      <left style="dotted">
        <color auto="1"/>
      </left>
      <right style="dotted">
        <color auto="1"/>
      </right>
      <top style="thin">
        <color auto="1"/>
      </top>
      <bottom style="dotted">
        <color auto="1"/>
      </bottom>
      <diagonal/>
    </border>
    <border>
      <left style="dotted">
        <color auto="1"/>
      </left>
      <right style="thin">
        <color auto="1"/>
      </right>
      <top style="thin">
        <color auto="1"/>
      </top>
      <bottom style="dotted">
        <color auto="1"/>
      </bottom>
      <diagonal/>
    </border>
    <border>
      <left style="thin">
        <color auto="1"/>
      </left>
      <right style="dotted">
        <color auto="1"/>
      </right>
      <top style="thin">
        <color auto="1"/>
      </top>
      <bottom style="dotted">
        <color auto="1"/>
      </bottom>
      <diagonal/>
    </border>
    <border>
      <left style="medium">
        <color auto="1"/>
      </left>
      <right style="dotted">
        <color auto="1"/>
      </right>
      <top style="dotted">
        <color auto="1"/>
      </top>
      <bottom style="thin">
        <color auto="1"/>
      </bottom>
      <diagonal/>
    </border>
    <border>
      <left style="dotted">
        <color auto="1"/>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thin">
        <color auto="1"/>
      </left>
      <right style="dotted">
        <color auto="1"/>
      </right>
      <top style="dotted">
        <color auto="1"/>
      </top>
      <bottom style="thin">
        <color auto="1"/>
      </bottom>
      <diagonal/>
    </border>
    <border>
      <left style="thin">
        <color auto="1"/>
      </left>
      <right style="medium">
        <color auto="1"/>
      </right>
      <top style="dotted">
        <color auto="1"/>
      </top>
      <bottom style="thin">
        <color auto="1"/>
      </bottom>
      <diagonal/>
    </border>
    <border>
      <left/>
      <right/>
      <top style="dotted">
        <color auto="1"/>
      </top>
      <bottom style="thin">
        <color auto="1"/>
      </bottom>
      <diagonal/>
    </border>
    <border>
      <left/>
      <right style="thin">
        <color auto="1"/>
      </right>
      <top style="dotted">
        <color auto="1"/>
      </top>
      <bottom style="thin">
        <color auto="1"/>
      </bottom>
      <diagonal/>
    </border>
    <border>
      <left/>
      <right style="dotted">
        <color auto="1"/>
      </right>
      <top style="thin">
        <color auto="1"/>
      </top>
      <bottom style="dotted">
        <color auto="1"/>
      </bottom>
      <diagonal/>
    </border>
    <border>
      <left style="thin">
        <color auto="1"/>
      </left>
      <right style="thin">
        <color auto="1"/>
      </right>
      <top style="dotted">
        <color auto="1"/>
      </top>
      <bottom style="thin">
        <color auto="1"/>
      </bottom>
      <diagonal/>
    </border>
    <border>
      <left/>
      <right style="medium">
        <color auto="1"/>
      </right>
      <top style="dotted">
        <color auto="1"/>
      </top>
      <bottom style="thin">
        <color auto="1"/>
      </bottom>
      <diagonal/>
    </border>
    <border>
      <left style="dotted">
        <color auto="1"/>
      </left>
      <right style="medium">
        <color indexed="64"/>
      </right>
      <top style="thin">
        <color auto="1"/>
      </top>
      <bottom style="dotted">
        <color auto="1"/>
      </bottom>
      <diagonal/>
    </border>
    <border>
      <left style="dotted">
        <color auto="1"/>
      </left>
      <right style="medium">
        <color indexed="64"/>
      </right>
      <top style="thin">
        <color auto="1"/>
      </top>
      <bottom style="thin">
        <color auto="1"/>
      </bottom>
      <diagonal/>
    </border>
    <border>
      <left style="thin">
        <color indexed="64"/>
      </left>
      <right style="medium">
        <color indexed="64"/>
      </right>
      <top/>
      <bottom style="thin">
        <color indexed="64"/>
      </bottom>
      <diagonal/>
    </border>
    <border>
      <left style="dotted">
        <color auto="1"/>
      </left>
      <right style="medium">
        <color indexed="64"/>
      </right>
      <top style="dotted">
        <color auto="1"/>
      </top>
      <bottom style="thin">
        <color auto="1"/>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dotted">
        <color auto="1"/>
      </bottom>
      <diagonal/>
    </border>
    <border>
      <left/>
      <right/>
      <top style="thin">
        <color indexed="64"/>
      </top>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1" fillId="0" borderId="0" applyNumberFormat="0" applyFill="0" applyBorder="0" applyAlignment="0" applyProtection="0"/>
  </cellStyleXfs>
  <cellXfs count="81">
    <xf numFmtId="0" fontId="0" fillId="0" borderId="0" xfId="0"/>
    <xf numFmtId="0" fontId="0" fillId="0" borderId="0" xfId="0" applyAlignment="1">
      <alignment vertical="top" wrapText="1"/>
    </xf>
    <xf numFmtId="0" fontId="19" fillId="0" borderId="0" xfId="0" applyFont="1" applyFill="1"/>
    <xf numFmtId="0" fontId="20" fillId="0" borderId="0" xfId="0" applyFont="1" applyAlignment="1">
      <alignment vertical="top" wrapText="1"/>
    </xf>
    <xf numFmtId="0" fontId="18" fillId="0" borderId="0" xfId="0" applyFont="1" applyFill="1" applyBorder="1" applyAlignment="1">
      <alignment horizontal="center" vertical="top"/>
    </xf>
    <xf numFmtId="0" fontId="0" fillId="0" borderId="0" xfId="0" applyAlignment="1">
      <alignment vertical="center"/>
    </xf>
    <xf numFmtId="0" fontId="0" fillId="0" borderId="10" xfId="0" applyBorder="1" applyAlignment="1">
      <alignment vertical="top" wrapText="1"/>
    </xf>
    <xf numFmtId="0" fontId="20" fillId="0" borderId="10" xfId="0" applyFont="1" applyBorder="1" applyAlignment="1">
      <alignment vertical="top" wrapText="1"/>
    </xf>
    <xf numFmtId="0" fontId="0" fillId="0" borderId="0" xfId="0"/>
    <xf numFmtId="0" fontId="22" fillId="0" borderId="0" xfId="0" applyFont="1" applyAlignment="1">
      <alignment vertical="center"/>
    </xf>
    <xf numFmtId="0" fontId="22" fillId="0" borderId="0" xfId="0" applyFont="1" applyAlignment="1">
      <alignment horizontal="center" vertical="center"/>
    </xf>
    <xf numFmtId="0" fontId="18" fillId="33" borderId="19" xfId="0" applyFont="1" applyFill="1" applyBorder="1" applyAlignment="1">
      <alignment horizontal="center" vertical="center" wrapText="1"/>
    </xf>
    <xf numFmtId="0" fontId="18" fillId="33" borderId="20" xfId="0" applyFont="1" applyFill="1" applyBorder="1" applyAlignment="1">
      <alignment horizontal="left" vertical="center"/>
    </xf>
    <xf numFmtId="0" fontId="18" fillId="33" borderId="16" xfId="0" applyFont="1" applyFill="1" applyBorder="1" applyAlignment="1">
      <alignment horizontal="center" vertical="center" wrapText="1"/>
    </xf>
    <xf numFmtId="0" fontId="18" fillId="33" borderId="15" xfId="0" applyFont="1" applyFill="1" applyBorder="1" applyAlignment="1">
      <alignment horizontal="center" vertical="center" wrapText="1"/>
    </xf>
    <xf numFmtId="1" fontId="22" fillId="0" borderId="26" xfId="0" applyNumberFormat="1" applyFont="1" applyFill="1" applyBorder="1" applyAlignment="1">
      <alignment horizontal="center" vertical="center"/>
    </xf>
    <xf numFmtId="1" fontId="22" fillId="0" borderId="27" xfId="0" applyNumberFormat="1" applyFont="1" applyFill="1" applyBorder="1" applyAlignment="1">
      <alignment horizontal="center" vertical="center"/>
    </xf>
    <xf numFmtId="1" fontId="22" fillId="0" borderId="29" xfId="0" applyNumberFormat="1" applyFont="1" applyFill="1" applyBorder="1" applyAlignment="1">
      <alignment horizontal="center" vertical="center"/>
    </xf>
    <xf numFmtId="0" fontId="18" fillId="33" borderId="17" xfId="0" applyFont="1" applyFill="1" applyBorder="1" applyAlignment="1">
      <alignment horizontal="center" vertical="center" wrapText="1"/>
    </xf>
    <xf numFmtId="0" fontId="22" fillId="0" borderId="30" xfId="0" applyNumberFormat="1" applyFont="1" applyFill="1" applyBorder="1" applyAlignment="1">
      <alignment horizontal="left" vertical="center"/>
    </xf>
    <xf numFmtId="0" fontId="22" fillId="0" borderId="31" xfId="0" applyNumberFormat="1" applyFont="1" applyFill="1" applyBorder="1" applyAlignment="1">
      <alignment horizontal="left" vertical="center"/>
    </xf>
    <xf numFmtId="0" fontId="22" fillId="0" borderId="33" xfId="0" applyNumberFormat="1" applyFont="1" applyFill="1" applyBorder="1" applyAlignment="1">
      <alignment horizontal="left" vertical="center"/>
    </xf>
    <xf numFmtId="0" fontId="22" fillId="0" borderId="0" xfId="0" applyFont="1" applyBorder="1" applyAlignment="1">
      <alignment vertical="center"/>
    </xf>
    <xf numFmtId="0" fontId="18" fillId="33" borderId="18" xfId="0" applyFont="1" applyFill="1" applyBorder="1" applyAlignment="1">
      <alignment horizontal="center" vertical="center" wrapText="1"/>
    </xf>
    <xf numFmtId="1" fontId="22" fillId="0" borderId="28" xfId="0" applyNumberFormat="1" applyFont="1" applyFill="1" applyBorder="1" applyAlignment="1">
      <alignment horizontal="center" vertical="center"/>
    </xf>
    <xf numFmtId="0" fontId="22" fillId="0" borderId="32" xfId="0" applyNumberFormat="1" applyFont="1" applyFill="1" applyBorder="1" applyAlignment="1">
      <alignment horizontal="left" vertical="center"/>
    </xf>
    <xf numFmtId="2" fontId="22" fillId="0" borderId="37" xfId="0" applyNumberFormat="1" applyFont="1" applyFill="1" applyBorder="1" applyAlignment="1">
      <alignment horizontal="center" vertical="center"/>
    </xf>
    <xf numFmtId="2" fontId="22" fillId="0" borderId="27" xfId="0" applyNumberFormat="1" applyFont="1" applyFill="1" applyBorder="1" applyAlignment="1">
      <alignment horizontal="center" vertical="center"/>
    </xf>
    <xf numFmtId="4" fontId="18" fillId="0" borderId="40" xfId="0" applyNumberFormat="1" applyFont="1" applyFill="1" applyBorder="1" applyAlignment="1">
      <alignment horizontal="center" vertical="center"/>
    </xf>
    <xf numFmtId="0" fontId="18" fillId="33" borderId="41" xfId="0" applyFont="1" applyFill="1" applyBorder="1" applyAlignment="1">
      <alignment horizontal="center" vertical="center" wrapText="1"/>
    </xf>
    <xf numFmtId="1" fontId="22" fillId="0" borderId="40" xfId="0" applyNumberFormat="1" applyFont="1" applyFill="1" applyBorder="1" applyAlignment="1">
      <alignment horizontal="center" vertical="center"/>
    </xf>
    <xf numFmtId="0" fontId="22" fillId="0" borderId="43" xfId="0" applyNumberFormat="1" applyFont="1" applyFill="1" applyBorder="1" applyAlignment="1">
      <alignment horizontal="left" vertical="center"/>
    </xf>
    <xf numFmtId="0" fontId="18" fillId="0" borderId="0" xfId="0" applyFont="1" applyFill="1" applyBorder="1" applyAlignment="1">
      <alignment horizontal="center" vertical="top" wrapText="1"/>
    </xf>
    <xf numFmtId="0" fontId="0" fillId="0" borderId="0" xfId="0" applyBorder="1"/>
    <xf numFmtId="0" fontId="18" fillId="33" borderId="10" xfId="0" applyFont="1" applyFill="1" applyBorder="1" applyAlignment="1">
      <alignment horizontal="center" vertical="center" wrapText="1"/>
    </xf>
    <xf numFmtId="0" fontId="0" fillId="0" borderId="13" xfId="0" applyBorder="1" applyAlignment="1">
      <alignment vertical="top" wrapText="1"/>
    </xf>
    <xf numFmtId="0" fontId="16" fillId="34" borderId="10" xfId="0" applyFont="1" applyFill="1" applyBorder="1" applyAlignment="1">
      <alignment vertical="top" wrapText="1"/>
    </xf>
    <xf numFmtId="0" fontId="0" fillId="35" borderId="10" xfId="0" applyFill="1" applyBorder="1" applyAlignment="1">
      <alignment vertical="center"/>
    </xf>
    <xf numFmtId="0" fontId="21" fillId="35" borderId="10" xfId="42" applyFill="1" applyBorder="1" applyAlignment="1">
      <alignment vertical="center"/>
    </xf>
    <xf numFmtId="0" fontId="16" fillId="34" borderId="10" xfId="0" applyFont="1" applyFill="1" applyBorder="1" applyAlignment="1">
      <alignment horizontal="right" vertical="center" wrapText="1"/>
    </xf>
    <xf numFmtId="0" fontId="16" fillId="34" borderId="10" xfId="0" applyFont="1" applyFill="1" applyBorder="1" applyAlignment="1">
      <alignment horizontal="left" vertical="center" wrapText="1"/>
    </xf>
    <xf numFmtId="0" fontId="16" fillId="34" borderId="10" xfId="0" applyFont="1" applyFill="1" applyBorder="1" applyAlignment="1">
      <alignment horizontal="right" vertical="top" wrapText="1"/>
    </xf>
    <xf numFmtId="0" fontId="0" fillId="0" borderId="13" xfId="0" applyFont="1" applyFill="1" applyBorder="1" applyAlignment="1">
      <alignment vertical="top" wrapText="1"/>
    </xf>
    <xf numFmtId="0" fontId="0" fillId="35" borderId="10" xfId="0" applyFont="1" applyFill="1" applyBorder="1" applyAlignment="1">
      <alignment vertical="center"/>
    </xf>
    <xf numFmtId="0" fontId="25" fillId="0" borderId="46" xfId="0" applyFont="1" applyBorder="1" applyAlignment="1">
      <alignment vertical="center"/>
    </xf>
    <xf numFmtId="0" fontId="26" fillId="0" borderId="46" xfId="0" applyFont="1" applyBorder="1"/>
    <xf numFmtId="0" fontId="26" fillId="0" borderId="46" xfId="0" applyFont="1" applyFill="1" applyBorder="1"/>
    <xf numFmtId="0" fontId="22" fillId="0" borderId="49" xfId="0" applyFont="1" applyBorder="1" applyAlignment="1">
      <alignment vertical="center"/>
    </xf>
    <xf numFmtId="0" fontId="18" fillId="33" borderId="50" xfId="0" applyFont="1" applyFill="1" applyBorder="1" applyAlignment="1">
      <alignment horizontal="center" vertical="center" wrapText="1"/>
    </xf>
    <xf numFmtId="0" fontId="18" fillId="33" borderId="51" xfId="0" applyFont="1" applyFill="1" applyBorder="1" applyAlignment="1">
      <alignment horizontal="center" vertical="center" wrapText="1"/>
    </xf>
    <xf numFmtId="0" fontId="22" fillId="0" borderId="53" xfId="0" applyFont="1" applyBorder="1" applyAlignment="1">
      <alignment vertical="center"/>
    </xf>
    <xf numFmtId="0" fontId="18" fillId="0" borderId="52" xfId="0" applyFont="1" applyFill="1" applyBorder="1" applyAlignment="1">
      <alignment horizontal="center" vertical="center"/>
    </xf>
    <xf numFmtId="0" fontId="27" fillId="34" borderId="10" xfId="0" applyFont="1" applyFill="1" applyBorder="1" applyAlignment="1">
      <alignment horizontal="right" vertical="center" wrapText="1"/>
    </xf>
    <xf numFmtId="0" fontId="27" fillId="34" borderId="10" xfId="0" applyFont="1" applyFill="1" applyBorder="1" applyAlignment="1">
      <alignment horizontal="left" vertical="center" wrapText="1"/>
    </xf>
    <xf numFmtId="0" fontId="28" fillId="0" borderId="10" xfId="0" applyFont="1" applyBorder="1" applyAlignment="1">
      <alignment vertical="center" wrapText="1"/>
    </xf>
    <xf numFmtId="0" fontId="18" fillId="33" borderId="10" xfId="0" applyFont="1" applyFill="1" applyBorder="1" applyAlignment="1">
      <alignment horizontal="center" vertical="center" wrapText="1"/>
    </xf>
    <xf numFmtId="0" fontId="32" fillId="35" borderId="10" xfId="42" applyFont="1" applyFill="1" applyBorder="1" applyAlignment="1">
      <alignment vertical="center"/>
    </xf>
    <xf numFmtId="0" fontId="28" fillId="0" borderId="10" xfId="0" applyFont="1" applyBorder="1" applyAlignment="1">
      <alignment horizontal="center" vertical="center" wrapText="1"/>
    </xf>
    <xf numFmtId="0" fontId="18" fillId="33" borderId="10" xfId="0" applyFont="1" applyFill="1" applyBorder="1" applyAlignment="1">
      <alignment horizontal="center" vertical="center" wrapText="1"/>
    </xf>
    <xf numFmtId="0" fontId="18" fillId="33" borderId="11" xfId="0" applyFont="1" applyFill="1" applyBorder="1" applyAlignment="1">
      <alignment horizontal="center" vertical="center" wrapText="1"/>
    </xf>
    <xf numFmtId="0" fontId="18" fillId="33" borderId="12" xfId="0" applyFont="1" applyFill="1" applyBorder="1" applyAlignment="1">
      <alignment horizontal="center" vertical="center" wrapText="1"/>
    </xf>
    <xf numFmtId="0" fontId="18" fillId="33" borderId="13" xfId="0" applyFont="1" applyFill="1" applyBorder="1" applyAlignment="1">
      <alignment horizontal="center" vertical="center" wrapText="1"/>
    </xf>
    <xf numFmtId="0" fontId="24" fillId="0" borderId="48" xfId="0" applyFont="1" applyFill="1" applyBorder="1" applyAlignment="1">
      <alignment horizontal="center" vertical="top" wrapText="1"/>
    </xf>
    <xf numFmtId="0" fontId="24" fillId="0" borderId="47" xfId="0" applyFont="1" applyFill="1" applyBorder="1" applyAlignment="1">
      <alignment horizontal="center" vertical="top" wrapText="1"/>
    </xf>
    <xf numFmtId="0" fontId="22" fillId="0" borderId="35" xfId="0" applyNumberFormat="1" applyFont="1" applyFill="1" applyBorder="1" applyAlignment="1">
      <alignment horizontal="left" vertical="center"/>
    </xf>
    <xf numFmtId="0" fontId="22" fillId="0" borderId="39" xfId="0" applyNumberFormat="1" applyFont="1" applyFill="1" applyBorder="1" applyAlignment="1">
      <alignment horizontal="left" vertical="center"/>
    </xf>
    <xf numFmtId="0" fontId="22" fillId="0" borderId="36" xfId="0" applyNumberFormat="1" applyFont="1" applyFill="1" applyBorder="1" applyAlignment="1">
      <alignment horizontal="left" vertical="center"/>
    </xf>
    <xf numFmtId="0" fontId="0" fillId="0" borderId="38" xfId="0" applyBorder="1" applyAlignment="1">
      <alignment horizontal="left" vertical="center"/>
    </xf>
    <xf numFmtId="0" fontId="0" fillId="0" borderId="34" xfId="0" applyBorder="1" applyAlignment="1">
      <alignment horizontal="left" vertical="center"/>
    </xf>
    <xf numFmtId="0" fontId="18" fillId="34" borderId="22" xfId="0" applyFont="1" applyFill="1" applyBorder="1" applyAlignment="1">
      <alignment vertical="center" wrapText="1"/>
    </xf>
    <xf numFmtId="0" fontId="0" fillId="0" borderId="23" xfId="0" applyBorder="1" applyAlignment="1">
      <alignment vertical="center" wrapText="1"/>
    </xf>
    <xf numFmtId="0" fontId="18" fillId="33" borderId="14" xfId="0" applyFont="1" applyFill="1" applyBorder="1" applyAlignment="1">
      <alignment horizontal="center" vertical="center" wrapText="1"/>
    </xf>
    <xf numFmtId="0" fontId="0" fillId="0" borderId="14" xfId="0" applyBorder="1" applyAlignment="1">
      <alignment horizontal="center" vertical="center"/>
    </xf>
    <xf numFmtId="0" fontId="0" fillId="0" borderId="42" xfId="0" applyBorder="1" applyAlignment="1">
      <alignment horizontal="center" vertical="center"/>
    </xf>
    <xf numFmtId="0" fontId="18" fillId="33" borderId="21" xfId="0" applyFont="1" applyFill="1" applyBorder="1" applyAlignment="1">
      <alignment horizontal="center" vertical="center" wrapText="1"/>
    </xf>
    <xf numFmtId="0" fontId="0" fillId="0" borderId="10" xfId="0" applyBorder="1" applyAlignment="1">
      <alignment horizontal="center" vertical="center" wrapText="1"/>
    </xf>
    <xf numFmtId="0" fontId="18" fillId="34" borderId="23" xfId="0" applyFont="1" applyFill="1" applyBorder="1" applyAlignment="1">
      <alignment vertical="center" wrapText="1"/>
    </xf>
    <xf numFmtId="0" fontId="18" fillId="34" borderId="24" xfId="0" applyFont="1" applyFill="1" applyBorder="1" applyAlignment="1">
      <alignment horizontal="center" vertical="center" wrapText="1"/>
    </xf>
    <xf numFmtId="0" fontId="0" fillId="0" borderId="25" xfId="0" applyBorder="1" applyAlignment="1">
      <alignment horizontal="center" vertical="center" wrapText="1"/>
    </xf>
    <xf numFmtId="0" fontId="18" fillId="33" borderId="44" xfId="0" applyFont="1" applyFill="1" applyBorder="1" applyAlignment="1">
      <alignment horizontal="center" vertical="center" wrapText="1"/>
    </xf>
    <xf numFmtId="0" fontId="0" fillId="0" borderId="45" xfId="0" applyBorder="1" applyAlignment="1">
      <alignment horizontal="center" vertical="center"/>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Hipervínculo" xfId="42" builtinId="8"/>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1" xfId="2" builtinId="16"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Mathieu.GIRERD@agencerecherche.fr" TargetMode="External"/><Relationship Id="rId3" Type="http://schemas.openxmlformats.org/officeDocument/2006/relationships/hyperlink" Target="mailto:Mathieu.GIRERD@agencerecherche.fr" TargetMode="External"/><Relationship Id="rId7" Type="http://schemas.openxmlformats.org/officeDocument/2006/relationships/hyperlink" Target="mailto:ikom@iti.gr" TargetMode="External"/><Relationship Id="rId12" Type="http://schemas.openxmlformats.org/officeDocument/2006/relationships/printerSettings" Target="../printerSettings/printerSettings1.bin"/><Relationship Id="rId2" Type="http://schemas.openxmlformats.org/officeDocument/2006/relationships/hyperlink" Target="mailto:luis@udc.es" TargetMode="External"/><Relationship Id="rId1" Type="http://schemas.openxmlformats.org/officeDocument/2006/relationships/hyperlink" Target="mailto:era-ict@aei.gob.es" TargetMode="External"/><Relationship Id="rId6" Type="http://schemas.openxmlformats.org/officeDocument/2006/relationships/hyperlink" Target="mailto:dan@iserd.org.il" TargetMode="External"/><Relationship Id="rId11" Type="http://schemas.openxmlformats.org/officeDocument/2006/relationships/hyperlink" Target="mailto:Mathieu.GIRERD@agencerecherche.fr" TargetMode="External"/><Relationship Id="rId5" Type="http://schemas.openxmlformats.org/officeDocument/2006/relationships/hyperlink" Target="mailto:m.koniaris@gsrt.gr/ikom@iti.gr" TargetMode="External"/><Relationship Id="rId10" Type="http://schemas.openxmlformats.org/officeDocument/2006/relationships/hyperlink" Target="mailto:luis@udc.es" TargetMode="External"/><Relationship Id="rId4" Type="http://schemas.openxmlformats.org/officeDocument/2006/relationships/hyperlink" Target="mailto:gosselin@gmc.ulaval.ca" TargetMode="External"/><Relationship Id="rId9" Type="http://schemas.openxmlformats.org/officeDocument/2006/relationships/hyperlink" Target="mailto:Mathieu.GIRERD@agencerecherche.f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workbookViewId="0">
      <selection activeCell="E12" sqref="E12"/>
    </sheetView>
  </sheetViews>
  <sheetFormatPr baseColWidth="10" defaultColWidth="11.42578125" defaultRowHeight="15" x14ac:dyDescent="0.25"/>
  <cols>
    <col min="1" max="1" width="5.7109375" style="5" customWidth="1"/>
    <col min="2" max="2" width="26.7109375" style="5" customWidth="1"/>
    <col min="3" max="3" width="35.140625" style="5" customWidth="1"/>
    <col min="4" max="4" width="36.85546875" style="5" customWidth="1"/>
    <col min="5" max="5" width="89.140625" style="5" customWidth="1"/>
    <col min="6" max="16384" width="11.42578125" style="5"/>
  </cols>
  <sheetData>
    <row r="1" spans="1:5" ht="30" customHeight="1" x14ac:dyDescent="0.25">
      <c r="A1" s="34" t="s">
        <v>18</v>
      </c>
      <c r="B1" s="34" t="s">
        <v>0</v>
      </c>
      <c r="C1" s="58" t="s">
        <v>5</v>
      </c>
      <c r="D1" s="58"/>
      <c r="E1" s="34" t="s">
        <v>6</v>
      </c>
    </row>
    <row r="2" spans="1:5" x14ac:dyDescent="0.25">
      <c r="A2" s="39">
        <v>1</v>
      </c>
      <c r="B2" s="40" t="s">
        <v>41</v>
      </c>
      <c r="C2" s="37" t="s">
        <v>42</v>
      </c>
      <c r="D2" s="56" t="s">
        <v>43</v>
      </c>
      <c r="E2" s="37" t="s">
        <v>44</v>
      </c>
    </row>
    <row r="3" spans="1:5" x14ac:dyDescent="0.25">
      <c r="A3" s="39">
        <v>2</v>
      </c>
      <c r="B3" s="40" t="s">
        <v>54</v>
      </c>
      <c r="C3" s="37" t="s">
        <v>56</v>
      </c>
      <c r="D3" s="38" t="s">
        <v>55</v>
      </c>
      <c r="E3" s="37" t="s">
        <v>57</v>
      </c>
    </row>
    <row r="4" spans="1:5" x14ac:dyDescent="0.25">
      <c r="A4" s="39">
        <v>3</v>
      </c>
      <c r="B4" s="40" t="s">
        <v>41</v>
      </c>
      <c r="C4" s="37" t="s">
        <v>42</v>
      </c>
      <c r="D4" s="56" t="s">
        <v>43</v>
      </c>
      <c r="E4" s="37" t="s">
        <v>69</v>
      </c>
    </row>
    <row r="5" spans="1:5" x14ac:dyDescent="0.25">
      <c r="A5" s="39">
        <v>4</v>
      </c>
      <c r="B5" s="40" t="s">
        <v>86</v>
      </c>
      <c r="C5" s="37" t="s">
        <v>83</v>
      </c>
      <c r="D5" s="38" t="s">
        <v>84</v>
      </c>
      <c r="E5" s="37" t="s">
        <v>82</v>
      </c>
    </row>
    <row r="6" spans="1:5" x14ac:dyDescent="0.25">
      <c r="A6" s="39">
        <v>5</v>
      </c>
      <c r="B6" s="40" t="s">
        <v>100</v>
      </c>
      <c r="C6" s="37" t="s">
        <v>98</v>
      </c>
      <c r="D6" s="38" t="s">
        <v>99</v>
      </c>
      <c r="E6" s="37" t="s">
        <v>101</v>
      </c>
    </row>
    <row r="7" spans="1:5" x14ac:dyDescent="0.25">
      <c r="A7" s="39">
        <v>6</v>
      </c>
      <c r="B7" s="40" t="s">
        <v>114</v>
      </c>
      <c r="C7" s="37" t="s">
        <v>113</v>
      </c>
      <c r="D7" s="38" t="s">
        <v>39</v>
      </c>
      <c r="E7" s="37" t="s">
        <v>112</v>
      </c>
    </row>
    <row r="8" spans="1:5" x14ac:dyDescent="0.25">
      <c r="A8" s="39">
        <v>7</v>
      </c>
      <c r="B8" s="40" t="s">
        <v>4</v>
      </c>
      <c r="C8" s="37" t="s">
        <v>120</v>
      </c>
      <c r="D8" s="38" t="s">
        <v>121</v>
      </c>
      <c r="E8" s="37" t="s">
        <v>122</v>
      </c>
    </row>
    <row r="9" spans="1:5" x14ac:dyDescent="0.25">
      <c r="A9" s="39">
        <v>8</v>
      </c>
      <c r="B9" s="40" t="s">
        <v>4</v>
      </c>
      <c r="C9" s="37" t="s">
        <v>8</v>
      </c>
      <c r="D9" s="38" t="s">
        <v>40</v>
      </c>
      <c r="E9" s="37" t="s">
        <v>134</v>
      </c>
    </row>
    <row r="10" spans="1:5" x14ac:dyDescent="0.25">
      <c r="A10" s="39">
        <v>9</v>
      </c>
      <c r="B10" s="40" t="s">
        <v>4</v>
      </c>
      <c r="C10" s="37" t="s">
        <v>146</v>
      </c>
      <c r="D10" s="38" t="s">
        <v>147</v>
      </c>
      <c r="E10" s="37" t="s">
        <v>145</v>
      </c>
    </row>
    <row r="11" spans="1:5" x14ac:dyDescent="0.25">
      <c r="A11" s="39">
        <v>10</v>
      </c>
      <c r="B11" s="40" t="s">
        <v>4</v>
      </c>
      <c r="C11" s="37" t="s">
        <v>146</v>
      </c>
      <c r="D11" s="38" t="s">
        <v>147</v>
      </c>
      <c r="E11" s="37" t="s">
        <v>159</v>
      </c>
    </row>
    <row r="12" spans="1:5" ht="14.45" x14ac:dyDescent="0.35">
      <c r="A12" s="39">
        <v>11</v>
      </c>
      <c r="B12" s="40" t="s">
        <v>41</v>
      </c>
      <c r="C12" s="37" t="s">
        <v>42</v>
      </c>
      <c r="D12" s="56" t="s">
        <v>43</v>
      </c>
      <c r="E12" s="37" t="s">
        <v>170</v>
      </c>
    </row>
    <row r="13" spans="1:5" ht="14.45" x14ac:dyDescent="0.35">
      <c r="A13" s="39">
        <v>12</v>
      </c>
      <c r="B13" s="40" t="s">
        <v>4</v>
      </c>
      <c r="C13" s="37" t="s">
        <v>8</v>
      </c>
      <c r="D13" s="38" t="s">
        <v>40</v>
      </c>
      <c r="E13" s="37" t="s">
        <v>189</v>
      </c>
    </row>
    <row r="14" spans="1:5" ht="14.45" x14ac:dyDescent="0.35">
      <c r="A14" s="39">
        <v>13</v>
      </c>
      <c r="B14" s="40" t="s">
        <v>41</v>
      </c>
      <c r="C14" s="37" t="s">
        <v>42</v>
      </c>
      <c r="D14" s="56" t="s">
        <v>43</v>
      </c>
      <c r="E14" s="37" t="s">
        <v>200</v>
      </c>
    </row>
    <row r="15" spans="1:5" ht="14.45" x14ac:dyDescent="0.35">
      <c r="A15" s="39"/>
      <c r="B15" s="40"/>
      <c r="C15" s="37"/>
      <c r="D15" s="38"/>
      <c r="E15" s="37"/>
    </row>
    <row r="16" spans="1:5" x14ac:dyDescent="0.25">
      <c r="A16" s="39"/>
      <c r="B16" s="40"/>
      <c r="C16" s="37"/>
      <c r="D16" s="38"/>
      <c r="E16" s="43"/>
    </row>
  </sheetData>
  <mergeCells count="1">
    <mergeCell ref="C1:D1"/>
  </mergeCells>
  <hyperlinks>
    <hyperlink ref="D7" r:id="rId1"/>
    <hyperlink ref="D9" r:id="rId2"/>
    <hyperlink ref="D2" r:id="rId3"/>
    <hyperlink ref="D3" r:id="rId4"/>
    <hyperlink ref="D5" r:id="rId5"/>
    <hyperlink ref="D6" r:id="rId6"/>
    <hyperlink ref="D8" r:id="rId7"/>
    <hyperlink ref="D4" r:id="rId8"/>
    <hyperlink ref="D12" r:id="rId9"/>
    <hyperlink ref="D13" r:id="rId10"/>
    <hyperlink ref="D14" r:id="rId11"/>
  </hyperlinks>
  <pageMargins left="0.7" right="0.7" top="0.75" bottom="0.75" header="0.3" footer="0.3"/>
  <pageSetup paperSize="9" orientation="portrait"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3"/>
  <sheetViews>
    <sheetView tabSelected="1" zoomScale="90" zoomScaleNormal="90" workbookViewId="0">
      <pane ySplit="2" topLeftCell="A3" activePane="bottomLeft" state="frozen"/>
      <selection pane="bottomLeft" activeCell="C12" sqref="C12"/>
    </sheetView>
  </sheetViews>
  <sheetFormatPr baseColWidth="10" defaultRowHeight="15" x14ac:dyDescent="0.25"/>
  <cols>
    <col min="1" max="1" width="5.7109375" style="8" customWidth="1"/>
    <col min="2" max="2" width="12.28515625" customWidth="1"/>
    <col min="3" max="3" width="27.7109375" customWidth="1"/>
    <col min="4" max="4" width="59.5703125" customWidth="1"/>
    <col min="5" max="5" width="28.28515625" customWidth="1"/>
    <col min="6" max="6" width="25.85546875" customWidth="1"/>
    <col min="7" max="7" width="4.42578125" customWidth="1"/>
    <col min="8" max="8" width="5.85546875" customWidth="1"/>
    <col min="9" max="9" width="57.42578125" customWidth="1"/>
    <col min="10" max="10" width="4" customWidth="1"/>
    <col min="11" max="11" width="47" customWidth="1"/>
    <col min="12" max="12" width="4.7109375" customWidth="1"/>
    <col min="13" max="13" width="41.42578125" customWidth="1"/>
    <col min="14" max="14" width="5.42578125" customWidth="1"/>
    <col min="15" max="15" width="41.42578125" customWidth="1"/>
    <col min="16" max="16" width="5.5703125" customWidth="1"/>
    <col min="17" max="17" width="52.85546875" customWidth="1"/>
    <col min="18" max="18" width="5.28515625" customWidth="1"/>
    <col min="19" max="19" width="6.42578125" customWidth="1"/>
    <col min="20" max="20" width="28.85546875" customWidth="1"/>
    <col min="21" max="21" width="7.140625" customWidth="1"/>
    <col min="22" max="22" width="35" customWidth="1"/>
    <col min="23" max="23" width="5.42578125" customWidth="1"/>
    <col min="24" max="24" width="37.140625" customWidth="1"/>
  </cols>
  <sheetData>
    <row r="1" spans="1:30" ht="33.75" customHeight="1" x14ac:dyDescent="0.25">
      <c r="A1" s="58" t="s">
        <v>7</v>
      </c>
      <c r="B1" s="58"/>
      <c r="C1" s="58"/>
      <c r="D1" s="58"/>
      <c r="E1" s="58"/>
      <c r="F1" s="58"/>
      <c r="H1" s="59" t="s">
        <v>13</v>
      </c>
      <c r="I1" s="60"/>
      <c r="J1" s="60"/>
      <c r="K1" s="60"/>
      <c r="L1" s="60"/>
      <c r="M1" s="61"/>
      <c r="N1" s="59"/>
      <c r="O1" s="60"/>
      <c r="P1" s="60"/>
      <c r="Q1" s="60"/>
      <c r="S1" s="59" t="s">
        <v>15</v>
      </c>
      <c r="T1" s="60"/>
      <c r="U1" s="60"/>
      <c r="V1" s="60"/>
      <c r="W1" s="60"/>
      <c r="X1" s="61"/>
    </row>
    <row r="2" spans="1:30" ht="25.5" customHeight="1" x14ac:dyDescent="0.25">
      <c r="A2" s="34" t="s">
        <v>18</v>
      </c>
      <c r="B2" s="34" t="s">
        <v>0</v>
      </c>
      <c r="C2" s="34" t="s">
        <v>1</v>
      </c>
      <c r="D2" s="34" t="s">
        <v>2</v>
      </c>
      <c r="E2" s="55" t="s">
        <v>17</v>
      </c>
      <c r="F2" s="34" t="s">
        <v>3</v>
      </c>
      <c r="G2" s="4"/>
      <c r="H2" s="59" t="s">
        <v>9</v>
      </c>
      <c r="I2" s="61"/>
      <c r="J2" s="59" t="s">
        <v>10</v>
      </c>
      <c r="K2" s="61"/>
      <c r="L2" s="59" t="s">
        <v>11</v>
      </c>
      <c r="M2" s="61"/>
      <c r="N2" s="59" t="s">
        <v>26</v>
      </c>
      <c r="O2" s="61"/>
      <c r="P2" s="59" t="s">
        <v>12</v>
      </c>
      <c r="Q2" s="61"/>
      <c r="R2" s="2"/>
      <c r="S2" s="59" t="s">
        <v>14</v>
      </c>
      <c r="T2" s="61"/>
      <c r="U2" s="59" t="s">
        <v>30</v>
      </c>
      <c r="V2" s="61"/>
      <c r="W2" s="59" t="s">
        <v>16</v>
      </c>
      <c r="X2" s="61"/>
    </row>
    <row r="3" spans="1:30" ht="225" customHeight="1" x14ac:dyDescent="0.25">
      <c r="A3" s="52">
        <v>1</v>
      </c>
      <c r="B3" s="53" t="s">
        <v>41</v>
      </c>
      <c r="C3" s="40" t="s">
        <v>44</v>
      </c>
      <c r="D3" s="54" t="s">
        <v>45</v>
      </c>
      <c r="E3" s="54" t="s">
        <v>72</v>
      </c>
      <c r="F3" s="54" t="s">
        <v>46</v>
      </c>
      <c r="G3" s="1"/>
      <c r="H3" s="7"/>
      <c r="I3" s="54" t="s">
        <v>47</v>
      </c>
      <c r="J3" s="7"/>
      <c r="K3" s="54" t="s">
        <v>48</v>
      </c>
      <c r="L3" s="7"/>
      <c r="M3" s="54" t="s">
        <v>49</v>
      </c>
      <c r="N3" s="7"/>
      <c r="O3" s="54" t="s">
        <v>50</v>
      </c>
      <c r="P3" s="7"/>
      <c r="Q3" s="54" t="s">
        <v>51</v>
      </c>
      <c r="R3" s="3"/>
      <c r="S3" s="7"/>
      <c r="T3" s="54" t="s">
        <v>52</v>
      </c>
      <c r="U3" s="7"/>
      <c r="V3" s="54"/>
      <c r="W3" s="7"/>
      <c r="X3" s="54" t="s">
        <v>53</v>
      </c>
      <c r="AD3" s="42"/>
    </row>
    <row r="4" spans="1:30" ht="163.5" customHeight="1" x14ac:dyDescent="0.25">
      <c r="A4" s="39">
        <v>2</v>
      </c>
      <c r="B4" s="40" t="s">
        <v>54</v>
      </c>
      <c r="C4" s="40" t="s">
        <v>57</v>
      </c>
      <c r="D4" s="54" t="s">
        <v>58</v>
      </c>
      <c r="E4" s="54" t="s">
        <v>59</v>
      </c>
      <c r="F4" s="54" t="s">
        <v>60</v>
      </c>
      <c r="G4" s="1"/>
      <c r="H4" s="7"/>
      <c r="I4" s="54" t="s">
        <v>61</v>
      </c>
      <c r="J4" s="7"/>
      <c r="K4" s="54" t="s">
        <v>62</v>
      </c>
      <c r="L4" s="7"/>
      <c r="M4" s="54" t="s">
        <v>63</v>
      </c>
      <c r="N4" s="7"/>
      <c r="O4" s="54" t="s">
        <v>64</v>
      </c>
      <c r="P4" s="7"/>
      <c r="Q4" s="54" t="s">
        <v>65</v>
      </c>
      <c r="R4" s="3"/>
      <c r="S4" s="7"/>
      <c r="T4" s="54" t="s">
        <v>66</v>
      </c>
      <c r="U4" s="7"/>
      <c r="V4" s="54" t="s">
        <v>67</v>
      </c>
      <c r="W4" s="7"/>
      <c r="X4" s="54" t="s">
        <v>68</v>
      </c>
    </row>
    <row r="5" spans="1:30" ht="178.5" customHeight="1" x14ac:dyDescent="0.25">
      <c r="A5" s="39">
        <v>3</v>
      </c>
      <c r="B5" s="40" t="s">
        <v>41</v>
      </c>
      <c r="C5" s="40" t="s">
        <v>69</v>
      </c>
      <c r="D5" s="54" t="s">
        <v>70</v>
      </c>
      <c r="E5" s="54" t="s">
        <v>71</v>
      </c>
      <c r="F5" s="54" t="s">
        <v>73</v>
      </c>
      <c r="G5" s="1"/>
      <c r="H5" s="7"/>
      <c r="I5" s="54" t="s">
        <v>74</v>
      </c>
      <c r="J5" s="7"/>
      <c r="K5" s="54" t="s">
        <v>75</v>
      </c>
      <c r="L5" s="7"/>
      <c r="M5" s="54" t="s">
        <v>76</v>
      </c>
      <c r="N5" s="7"/>
      <c r="O5" s="54" t="s">
        <v>77</v>
      </c>
      <c r="P5" s="7"/>
      <c r="Q5" s="54" t="s">
        <v>78</v>
      </c>
      <c r="R5" s="3"/>
      <c r="S5" s="7"/>
      <c r="T5" s="54" t="s">
        <v>79</v>
      </c>
      <c r="U5" s="7"/>
      <c r="V5" s="54" t="s">
        <v>80</v>
      </c>
      <c r="W5" s="7"/>
      <c r="X5" s="54" t="s">
        <v>81</v>
      </c>
    </row>
    <row r="6" spans="1:30" ht="166.5" customHeight="1" x14ac:dyDescent="0.35">
      <c r="A6" s="39">
        <v>4</v>
      </c>
      <c r="B6" s="40" t="s">
        <v>85</v>
      </c>
      <c r="C6" s="40" t="s">
        <v>82</v>
      </c>
      <c r="D6" s="54" t="s">
        <v>87</v>
      </c>
      <c r="E6" s="54" t="s">
        <v>88</v>
      </c>
      <c r="F6" s="54" t="s">
        <v>89</v>
      </c>
      <c r="G6" s="1"/>
      <c r="H6" s="7"/>
      <c r="I6" s="54" t="s">
        <v>90</v>
      </c>
      <c r="J6" s="7"/>
      <c r="K6" s="54" t="s">
        <v>91</v>
      </c>
      <c r="L6" s="7"/>
      <c r="M6" s="54" t="s">
        <v>92</v>
      </c>
      <c r="N6" s="7"/>
      <c r="O6" s="54" t="s">
        <v>93</v>
      </c>
      <c r="P6" s="7"/>
      <c r="Q6" s="54" t="s">
        <v>94</v>
      </c>
      <c r="R6" s="3"/>
      <c r="S6" s="7"/>
      <c r="T6" s="54" t="s">
        <v>95</v>
      </c>
      <c r="U6" s="7"/>
      <c r="V6" s="54" t="s">
        <v>96</v>
      </c>
      <c r="W6" s="7"/>
      <c r="X6" s="54" t="s">
        <v>97</v>
      </c>
    </row>
    <row r="7" spans="1:30" ht="105" customHeight="1" x14ac:dyDescent="0.25">
      <c r="A7" s="39">
        <v>5</v>
      </c>
      <c r="B7" s="40" t="s">
        <v>100</v>
      </c>
      <c r="C7" s="40" t="s">
        <v>101</v>
      </c>
      <c r="D7" s="54" t="s">
        <v>102</v>
      </c>
      <c r="E7" s="54" t="s">
        <v>103</v>
      </c>
      <c r="F7" s="54" t="s">
        <v>104</v>
      </c>
      <c r="G7" s="1"/>
      <c r="H7" s="7"/>
      <c r="I7" s="54" t="s">
        <v>105</v>
      </c>
      <c r="J7" s="7"/>
      <c r="K7" s="54" t="s">
        <v>106</v>
      </c>
      <c r="L7" s="7"/>
      <c r="M7" s="54" t="s">
        <v>107</v>
      </c>
      <c r="N7" s="7"/>
      <c r="O7" s="54" t="s">
        <v>108</v>
      </c>
      <c r="P7" s="7"/>
      <c r="Q7" s="54" t="s">
        <v>109</v>
      </c>
      <c r="R7" s="3"/>
      <c r="S7" s="7"/>
      <c r="T7" s="54" t="s">
        <v>110</v>
      </c>
      <c r="U7" s="7"/>
      <c r="V7" s="54" t="s">
        <v>111</v>
      </c>
      <c r="W7" s="7"/>
      <c r="X7" s="54"/>
    </row>
    <row r="8" spans="1:30" s="8" customFormat="1" ht="289.5" customHeight="1" x14ac:dyDescent="0.25">
      <c r="A8" s="39">
        <v>6</v>
      </c>
      <c r="B8" s="40" t="s">
        <v>114</v>
      </c>
      <c r="C8" s="40" t="s">
        <v>112</v>
      </c>
      <c r="D8" s="54" t="s">
        <v>115</v>
      </c>
      <c r="E8" s="54" t="s">
        <v>116</v>
      </c>
      <c r="F8" s="54" t="s">
        <v>117</v>
      </c>
      <c r="G8" s="1"/>
      <c r="H8" s="7"/>
      <c r="I8" s="54" t="s">
        <v>118</v>
      </c>
      <c r="J8" s="7"/>
      <c r="K8" s="54" t="s">
        <v>119</v>
      </c>
      <c r="L8" s="7"/>
      <c r="M8" s="54" t="s">
        <v>183</v>
      </c>
      <c r="N8" s="7"/>
      <c r="O8" s="54" t="s">
        <v>184</v>
      </c>
      <c r="P8" s="7"/>
      <c r="Q8" s="54" t="s">
        <v>185</v>
      </c>
      <c r="R8" s="3"/>
      <c r="S8" s="7"/>
      <c r="T8" s="54" t="s">
        <v>186</v>
      </c>
      <c r="U8" s="7"/>
      <c r="V8" s="54" t="s">
        <v>188</v>
      </c>
      <c r="W8" s="7"/>
      <c r="X8" s="54" t="s">
        <v>187</v>
      </c>
    </row>
    <row r="9" spans="1:30" ht="342.75" customHeight="1" x14ac:dyDescent="0.25">
      <c r="A9" s="39">
        <v>7</v>
      </c>
      <c r="B9" s="40" t="s">
        <v>4</v>
      </c>
      <c r="C9" s="40" t="s">
        <v>122</v>
      </c>
      <c r="D9" s="54" t="s">
        <v>123</v>
      </c>
      <c r="E9" s="54" t="s">
        <v>124</v>
      </c>
      <c r="F9" s="54" t="s">
        <v>125</v>
      </c>
      <c r="G9" s="1"/>
      <c r="H9" s="7"/>
      <c r="I9" s="54" t="s">
        <v>126</v>
      </c>
      <c r="J9" s="7"/>
      <c r="K9" s="54" t="s">
        <v>127</v>
      </c>
      <c r="L9" s="7"/>
      <c r="M9" s="54" t="s">
        <v>128</v>
      </c>
      <c r="N9" s="7"/>
      <c r="O9" s="54" t="s">
        <v>129</v>
      </c>
      <c r="P9" s="7"/>
      <c r="Q9" s="54" t="s">
        <v>130</v>
      </c>
      <c r="R9" s="3"/>
      <c r="S9" s="7"/>
      <c r="T9" s="54" t="s">
        <v>132</v>
      </c>
      <c r="U9" s="7"/>
      <c r="V9" s="54" t="s">
        <v>131</v>
      </c>
      <c r="W9" s="7"/>
      <c r="X9" s="54" t="s">
        <v>133</v>
      </c>
    </row>
    <row r="10" spans="1:30" s="8" customFormat="1" ht="211.5" customHeight="1" x14ac:dyDescent="0.25">
      <c r="A10" s="39">
        <v>8</v>
      </c>
      <c r="B10" s="40" t="s">
        <v>4</v>
      </c>
      <c r="C10" s="40" t="s">
        <v>134</v>
      </c>
      <c r="D10" s="54" t="s">
        <v>135</v>
      </c>
      <c r="E10" s="54" t="s">
        <v>136</v>
      </c>
      <c r="F10" s="54" t="s">
        <v>137</v>
      </c>
      <c r="G10" s="54"/>
      <c r="H10" s="7"/>
      <c r="I10" s="54" t="s">
        <v>138</v>
      </c>
      <c r="J10" s="7"/>
      <c r="K10" s="54" t="s">
        <v>139</v>
      </c>
      <c r="L10" s="7"/>
      <c r="M10" s="54" t="s">
        <v>140</v>
      </c>
      <c r="N10" s="7"/>
      <c r="O10" s="54" t="s">
        <v>141</v>
      </c>
      <c r="P10" s="7"/>
      <c r="Q10" s="54" t="s">
        <v>142</v>
      </c>
      <c r="R10" s="3"/>
      <c r="S10" s="7"/>
      <c r="T10" s="54" t="s">
        <v>143</v>
      </c>
      <c r="U10" s="7"/>
      <c r="V10" s="54"/>
      <c r="W10" s="7"/>
      <c r="X10" s="54" t="s">
        <v>144</v>
      </c>
    </row>
    <row r="11" spans="1:30" ht="306" customHeight="1" x14ac:dyDescent="0.25">
      <c r="A11" s="39">
        <v>9</v>
      </c>
      <c r="B11" s="40" t="s">
        <v>4</v>
      </c>
      <c r="C11" s="40" t="s">
        <v>145</v>
      </c>
      <c r="D11" s="54" t="s">
        <v>148</v>
      </c>
      <c r="E11" s="54" t="s">
        <v>149</v>
      </c>
      <c r="F11" s="54" t="s">
        <v>150</v>
      </c>
      <c r="G11" s="1"/>
      <c r="H11" s="7"/>
      <c r="I11" s="54" t="s">
        <v>151</v>
      </c>
      <c r="J11" s="7"/>
      <c r="K11" s="54" t="s">
        <v>152</v>
      </c>
      <c r="L11" s="7"/>
      <c r="M11" s="54" t="s">
        <v>153</v>
      </c>
      <c r="N11" s="7"/>
      <c r="O11" s="54" t="s">
        <v>154</v>
      </c>
      <c r="P11" s="7"/>
      <c r="Q11" s="54" t="s">
        <v>155</v>
      </c>
      <c r="R11" s="3"/>
      <c r="S11" s="7"/>
      <c r="T11" s="54" t="s">
        <v>156</v>
      </c>
      <c r="U11" s="7"/>
      <c r="V11" s="54" t="s">
        <v>157</v>
      </c>
      <c r="W11" s="7"/>
      <c r="X11" s="54" t="s">
        <v>158</v>
      </c>
    </row>
    <row r="12" spans="1:30" ht="153" x14ac:dyDescent="0.25">
      <c r="A12" s="39">
        <v>10</v>
      </c>
      <c r="B12" s="40" t="s">
        <v>4</v>
      </c>
      <c r="C12" s="40" t="s">
        <v>159</v>
      </c>
      <c r="D12" s="54" t="s">
        <v>160</v>
      </c>
      <c r="E12" s="54" t="s">
        <v>171</v>
      </c>
      <c r="F12" s="54" t="s">
        <v>161</v>
      </c>
      <c r="G12" s="1"/>
      <c r="H12" s="7"/>
      <c r="I12" s="54" t="s">
        <v>162</v>
      </c>
      <c r="J12" s="7"/>
      <c r="K12" s="54" t="s">
        <v>163</v>
      </c>
      <c r="L12" s="7"/>
      <c r="M12" s="54" t="s">
        <v>164</v>
      </c>
      <c r="N12" s="7"/>
      <c r="O12" s="54" t="s">
        <v>165</v>
      </c>
      <c r="P12" s="7"/>
      <c r="Q12" s="54" t="s">
        <v>166</v>
      </c>
      <c r="R12" s="3"/>
      <c r="S12" s="7"/>
      <c r="T12" s="54" t="s">
        <v>167</v>
      </c>
      <c r="U12" s="7"/>
      <c r="V12" s="54" t="s">
        <v>168</v>
      </c>
      <c r="W12" s="7"/>
      <c r="X12" s="54" t="s">
        <v>169</v>
      </c>
    </row>
    <row r="13" spans="1:30" ht="129.94999999999999" x14ac:dyDescent="0.35">
      <c r="A13" s="39">
        <v>11</v>
      </c>
      <c r="B13" s="40" t="s">
        <v>41</v>
      </c>
      <c r="C13" s="40" t="s">
        <v>170</v>
      </c>
      <c r="D13" s="54" t="s">
        <v>172</v>
      </c>
      <c r="E13" s="54" t="s">
        <v>173</v>
      </c>
      <c r="F13" s="54" t="s">
        <v>174</v>
      </c>
      <c r="G13" s="1"/>
      <c r="H13" s="7"/>
      <c r="I13" s="54" t="s">
        <v>175</v>
      </c>
      <c r="J13" s="7"/>
      <c r="K13" s="54" t="s">
        <v>176</v>
      </c>
      <c r="L13" s="7"/>
      <c r="M13" s="54" t="s">
        <v>177</v>
      </c>
      <c r="N13" s="7"/>
      <c r="O13" s="54" t="s">
        <v>178</v>
      </c>
      <c r="P13" s="7"/>
      <c r="Q13" s="54" t="s">
        <v>179</v>
      </c>
      <c r="R13" s="3"/>
      <c r="S13" s="7"/>
      <c r="T13" s="54" t="s">
        <v>180</v>
      </c>
      <c r="U13" s="7"/>
      <c r="V13" s="54" t="s">
        <v>181</v>
      </c>
      <c r="W13" s="7"/>
      <c r="X13" s="54" t="s">
        <v>182</v>
      </c>
    </row>
    <row r="14" spans="1:30" ht="409.5" x14ac:dyDescent="0.35">
      <c r="A14" s="39">
        <v>12</v>
      </c>
      <c r="B14" s="40" t="s">
        <v>4</v>
      </c>
      <c r="C14" s="40" t="s">
        <v>189</v>
      </c>
      <c r="D14" s="54" t="s">
        <v>190</v>
      </c>
      <c r="E14" s="54" t="s">
        <v>191</v>
      </c>
      <c r="F14" s="54" t="s">
        <v>192</v>
      </c>
      <c r="G14" s="1"/>
      <c r="H14" s="7"/>
      <c r="I14" s="54" t="s">
        <v>193</v>
      </c>
      <c r="J14" s="7"/>
      <c r="K14" s="54" t="s">
        <v>194</v>
      </c>
      <c r="L14" s="7"/>
      <c r="M14" s="54" t="s">
        <v>195</v>
      </c>
      <c r="N14" s="7"/>
      <c r="O14" s="54" t="s">
        <v>196</v>
      </c>
      <c r="P14" s="7"/>
      <c r="Q14" s="54" t="s">
        <v>197</v>
      </c>
      <c r="R14" s="3"/>
      <c r="S14" s="7"/>
      <c r="T14" s="54" t="s">
        <v>198</v>
      </c>
      <c r="U14" s="7"/>
      <c r="V14" s="54"/>
      <c r="W14" s="54"/>
      <c r="X14" s="54" t="s">
        <v>199</v>
      </c>
    </row>
    <row r="15" spans="1:30" ht="132.94999999999999" customHeight="1" x14ac:dyDescent="0.25">
      <c r="A15" s="39">
        <v>13</v>
      </c>
      <c r="B15" s="40" t="s">
        <v>41</v>
      </c>
      <c r="C15" s="40" t="s">
        <v>200</v>
      </c>
      <c r="D15" s="54" t="s">
        <v>201</v>
      </c>
      <c r="E15" s="57" t="s">
        <v>202</v>
      </c>
      <c r="F15" s="54" t="s">
        <v>203</v>
      </c>
      <c r="G15" s="1"/>
      <c r="H15" s="7"/>
      <c r="I15" s="54" t="s">
        <v>204</v>
      </c>
      <c r="J15" s="7"/>
      <c r="K15" s="54" t="s">
        <v>205</v>
      </c>
      <c r="L15" s="7"/>
      <c r="M15" s="54" t="s">
        <v>206</v>
      </c>
      <c r="N15" s="7"/>
      <c r="O15" s="54" t="s">
        <v>207</v>
      </c>
      <c r="P15" s="7"/>
      <c r="Q15" s="54" t="s">
        <v>208</v>
      </c>
      <c r="R15" s="3"/>
      <c r="S15" s="7"/>
      <c r="T15" s="54" t="s">
        <v>209</v>
      </c>
      <c r="U15" s="7"/>
      <c r="V15" s="54" t="s">
        <v>210</v>
      </c>
      <c r="W15" s="7"/>
      <c r="X15" s="54" t="s">
        <v>211</v>
      </c>
    </row>
    <row r="16" spans="1:30" x14ac:dyDescent="0.25">
      <c r="A16" s="41"/>
      <c r="B16" s="36"/>
      <c r="C16" s="36"/>
      <c r="D16" s="35"/>
      <c r="E16" s="6"/>
      <c r="F16" s="6"/>
      <c r="G16" s="1"/>
      <c r="H16" s="7"/>
      <c r="I16" s="6"/>
      <c r="J16" s="7"/>
      <c r="K16" s="6"/>
      <c r="L16" s="7"/>
      <c r="M16" s="6"/>
      <c r="N16" s="7"/>
      <c r="O16" s="6"/>
      <c r="P16" s="7"/>
      <c r="Q16" s="6"/>
      <c r="R16" s="3"/>
      <c r="S16" s="7"/>
      <c r="T16" s="6"/>
      <c r="U16" s="7"/>
      <c r="V16" s="6"/>
      <c r="W16" s="7"/>
      <c r="X16" s="6"/>
    </row>
    <row r="17" spans="1:24" x14ac:dyDescent="0.25">
      <c r="A17" s="41"/>
      <c r="B17" s="36"/>
      <c r="C17" s="36"/>
      <c r="D17" s="35"/>
      <c r="E17" s="6"/>
      <c r="F17" s="6"/>
      <c r="G17" s="1"/>
      <c r="H17" s="7"/>
      <c r="I17" s="6"/>
      <c r="J17" s="7"/>
      <c r="K17" s="6"/>
      <c r="L17" s="7"/>
      <c r="M17" s="6"/>
      <c r="N17" s="7"/>
      <c r="O17" s="6"/>
      <c r="P17" s="7"/>
      <c r="Q17" s="6"/>
      <c r="R17" s="3"/>
      <c r="S17" s="7"/>
      <c r="T17" s="6"/>
      <c r="U17" s="7"/>
      <c r="V17" s="6"/>
      <c r="W17" s="7"/>
      <c r="X17" s="6"/>
    </row>
    <row r="18" spans="1:24" x14ac:dyDescent="0.25">
      <c r="A18" s="41"/>
      <c r="B18" s="36"/>
      <c r="C18" s="36"/>
      <c r="D18" s="35"/>
      <c r="E18" s="6"/>
      <c r="F18" s="6"/>
      <c r="G18" s="1"/>
      <c r="H18" s="7"/>
      <c r="I18" s="6"/>
      <c r="J18" s="7"/>
      <c r="K18" s="6"/>
      <c r="L18" s="7"/>
      <c r="M18" s="6"/>
      <c r="N18" s="7"/>
      <c r="O18" s="6"/>
      <c r="P18" s="7"/>
      <c r="Q18" s="6"/>
      <c r="R18" s="3"/>
      <c r="S18" s="7"/>
      <c r="T18" s="6"/>
      <c r="U18" s="7"/>
      <c r="V18" s="6"/>
      <c r="W18" s="7"/>
      <c r="X18" s="6"/>
    </row>
    <row r="19" spans="1:24" x14ac:dyDescent="0.25">
      <c r="A19" s="41"/>
      <c r="B19" s="36"/>
      <c r="C19" s="36"/>
      <c r="D19" s="6"/>
      <c r="E19" s="6"/>
      <c r="F19" s="6"/>
      <c r="G19" s="1"/>
      <c r="H19" s="7"/>
      <c r="I19" s="6"/>
      <c r="J19" s="7"/>
      <c r="K19" s="6"/>
      <c r="L19" s="7"/>
      <c r="M19" s="6"/>
      <c r="N19" s="7"/>
      <c r="O19" s="6"/>
      <c r="P19" s="7"/>
      <c r="Q19" s="6"/>
      <c r="R19" s="3"/>
      <c r="S19" s="7"/>
      <c r="T19" s="6"/>
      <c r="U19" s="7"/>
      <c r="V19" s="6"/>
      <c r="W19" s="7"/>
      <c r="X19" s="6"/>
    </row>
    <row r="20" spans="1:24" x14ac:dyDescent="0.25">
      <c r="D20" s="5"/>
    </row>
    <row r="21" spans="1:24" x14ac:dyDescent="0.25">
      <c r="D21" s="5"/>
    </row>
    <row r="22" spans="1:24" x14ac:dyDescent="0.25">
      <c r="D22" s="5"/>
    </row>
    <row r="23" spans="1:24" x14ac:dyDescent="0.25">
      <c r="D23" s="5"/>
    </row>
    <row r="24" spans="1:24" x14ac:dyDescent="0.25">
      <c r="D24" s="5"/>
    </row>
    <row r="25" spans="1:24" x14ac:dyDescent="0.25">
      <c r="D25" s="5"/>
    </row>
    <row r="26" spans="1:24" x14ac:dyDescent="0.25">
      <c r="D26" s="5"/>
    </row>
    <row r="27" spans="1:24" x14ac:dyDescent="0.25">
      <c r="D27" s="5"/>
    </row>
    <row r="28" spans="1:24" x14ac:dyDescent="0.25">
      <c r="D28" s="5"/>
    </row>
    <row r="29" spans="1:24" x14ac:dyDescent="0.25">
      <c r="D29" s="5"/>
    </row>
    <row r="30" spans="1:24" x14ac:dyDescent="0.25">
      <c r="D30" s="5"/>
    </row>
    <row r="31" spans="1:24" x14ac:dyDescent="0.25">
      <c r="D31" s="5"/>
    </row>
    <row r="32" spans="1:24" x14ac:dyDescent="0.25">
      <c r="D32" s="5"/>
    </row>
    <row r="33" spans="4:4" x14ac:dyDescent="0.25">
      <c r="D33" s="5"/>
    </row>
  </sheetData>
  <mergeCells count="12">
    <mergeCell ref="W2:X2"/>
    <mergeCell ref="S1:X1"/>
    <mergeCell ref="N2:O2"/>
    <mergeCell ref="P2:Q2"/>
    <mergeCell ref="N1:Q1"/>
    <mergeCell ref="S2:T2"/>
    <mergeCell ref="U2:V2"/>
    <mergeCell ref="A1:F1"/>
    <mergeCell ref="H1:M1"/>
    <mergeCell ref="H2:I2"/>
    <mergeCell ref="J2:K2"/>
    <mergeCell ref="L2:M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3"/>
  <sheetViews>
    <sheetView zoomScaleNormal="100" workbookViewId="0">
      <selection activeCell="O10" sqref="O10"/>
    </sheetView>
  </sheetViews>
  <sheetFormatPr baseColWidth="10" defaultColWidth="11.42578125" defaultRowHeight="11.25" x14ac:dyDescent="0.25"/>
  <cols>
    <col min="1" max="1" width="5.7109375" style="10" customWidth="1"/>
    <col min="2" max="2" width="28.7109375" style="9" customWidth="1"/>
    <col min="3" max="7" width="15.7109375" style="9" customWidth="1"/>
    <col min="8" max="10" width="15.7109375" style="22" customWidth="1"/>
    <col min="11" max="16" width="10.7109375" style="9" customWidth="1"/>
    <col min="17" max="16384" width="11.42578125" style="9"/>
  </cols>
  <sheetData>
    <row r="1" spans="1:21" ht="32.1" customHeight="1" x14ac:dyDescent="0.25">
      <c r="C1" s="74" t="s">
        <v>21</v>
      </c>
      <c r="D1" s="75"/>
      <c r="E1" s="75"/>
      <c r="F1" s="75"/>
      <c r="G1" s="75"/>
      <c r="H1" s="71" t="s">
        <v>22</v>
      </c>
      <c r="I1" s="72"/>
      <c r="J1" s="73"/>
      <c r="K1" s="79" t="s">
        <v>24</v>
      </c>
      <c r="L1" s="72"/>
      <c r="M1" s="80"/>
      <c r="N1" s="47"/>
      <c r="O1" s="48" t="s">
        <v>32</v>
      </c>
      <c r="P1" s="22"/>
      <c r="S1" s="8"/>
      <c r="T1" s="8"/>
      <c r="U1" s="8"/>
    </row>
    <row r="2" spans="1:21" ht="48" customHeight="1" x14ac:dyDescent="0.25">
      <c r="A2" s="11" t="s">
        <v>18</v>
      </c>
      <c r="B2" s="12" t="s">
        <v>19</v>
      </c>
      <c r="C2" s="11" t="s">
        <v>20</v>
      </c>
      <c r="D2" s="13" t="s">
        <v>10</v>
      </c>
      <c r="E2" s="13" t="s">
        <v>11</v>
      </c>
      <c r="F2" s="13" t="s">
        <v>26</v>
      </c>
      <c r="G2" s="18" t="s">
        <v>12</v>
      </c>
      <c r="H2" s="14" t="s">
        <v>14</v>
      </c>
      <c r="I2" s="13" t="s">
        <v>27</v>
      </c>
      <c r="J2" s="29" t="s">
        <v>16</v>
      </c>
      <c r="K2" s="23" t="s">
        <v>13</v>
      </c>
      <c r="L2" s="13" t="s">
        <v>15</v>
      </c>
      <c r="M2" s="29" t="s">
        <v>38</v>
      </c>
      <c r="N2" s="47"/>
      <c r="O2" s="49" t="s">
        <v>31</v>
      </c>
      <c r="R2" s="8"/>
      <c r="S2" s="32"/>
      <c r="T2" s="32"/>
      <c r="U2" s="8"/>
    </row>
    <row r="3" spans="1:21" ht="15.95" customHeight="1" x14ac:dyDescent="0.25">
      <c r="A3" s="77">
        <v>1</v>
      </c>
      <c r="B3" s="69" t="s">
        <v>44</v>
      </c>
      <c r="C3" s="15"/>
      <c r="D3" s="16"/>
      <c r="E3" s="16"/>
      <c r="F3" s="16"/>
      <c r="G3" s="24"/>
      <c r="H3" s="17"/>
      <c r="I3" s="16"/>
      <c r="J3" s="30"/>
      <c r="K3" s="26">
        <f>SUM(C3:G3)/5</f>
        <v>0</v>
      </c>
      <c r="L3" s="27">
        <f>SUM(H3:J3)/3</f>
        <v>0</v>
      </c>
      <c r="M3" s="28">
        <f>SUM(C3:J3)/8</f>
        <v>0</v>
      </c>
      <c r="N3" s="47"/>
      <c r="O3" s="51"/>
      <c r="Q3" s="62" t="s">
        <v>25</v>
      </c>
      <c r="R3" s="63"/>
      <c r="S3" s="62" t="s">
        <v>35</v>
      </c>
      <c r="T3" s="63"/>
      <c r="U3" s="8"/>
    </row>
    <row r="4" spans="1:21" ht="15.95" customHeight="1" x14ac:dyDescent="0.25">
      <c r="A4" s="78"/>
      <c r="B4" s="70" t="s">
        <v>57</v>
      </c>
      <c r="C4" s="19" t="s">
        <v>23</v>
      </c>
      <c r="D4" s="20"/>
      <c r="E4" s="20"/>
      <c r="F4" s="20"/>
      <c r="G4" s="25"/>
      <c r="H4" s="21"/>
      <c r="I4" s="20"/>
      <c r="J4" s="31"/>
      <c r="K4" s="66" t="s">
        <v>23</v>
      </c>
      <c r="L4" s="67"/>
      <c r="M4" s="68"/>
      <c r="N4" s="47"/>
      <c r="O4" s="47" t="s">
        <v>23</v>
      </c>
      <c r="Q4" s="44" t="s">
        <v>28</v>
      </c>
      <c r="R4" s="45">
        <v>1</v>
      </c>
      <c r="S4" s="44" t="s">
        <v>33</v>
      </c>
      <c r="T4" s="45" t="s">
        <v>37</v>
      </c>
      <c r="U4" s="8"/>
    </row>
    <row r="5" spans="1:21" ht="15.95" customHeight="1" x14ac:dyDescent="0.25">
      <c r="A5" s="77">
        <v>2</v>
      </c>
      <c r="B5" s="69" t="s">
        <v>57</v>
      </c>
      <c r="C5" s="15"/>
      <c r="D5" s="16"/>
      <c r="E5" s="16"/>
      <c r="F5" s="16"/>
      <c r="G5" s="24"/>
      <c r="H5" s="17"/>
      <c r="I5" s="16"/>
      <c r="J5" s="30"/>
      <c r="K5" s="26">
        <f>SUM(C5:G5)/5</f>
        <v>0</v>
      </c>
      <c r="L5" s="27">
        <f>SUM(H5:J5)/3</f>
        <v>0</v>
      </c>
      <c r="M5" s="28">
        <f>SUM(C5:J5)/8</f>
        <v>0</v>
      </c>
      <c r="N5" s="47"/>
      <c r="O5" s="51"/>
      <c r="Q5" s="44"/>
      <c r="R5" s="45">
        <v>2</v>
      </c>
      <c r="S5" s="44" t="s">
        <v>34</v>
      </c>
      <c r="T5" s="45" t="s">
        <v>36</v>
      </c>
      <c r="U5" s="8"/>
    </row>
    <row r="6" spans="1:21" ht="15.95" customHeight="1" x14ac:dyDescent="0.25">
      <c r="A6" s="78"/>
      <c r="B6" s="70" t="s">
        <v>82</v>
      </c>
      <c r="C6" s="19"/>
      <c r="D6" s="20"/>
      <c r="E6" s="20"/>
      <c r="F6" s="20"/>
      <c r="G6" s="25"/>
      <c r="H6" s="21"/>
      <c r="I6" s="20"/>
      <c r="J6" s="31"/>
      <c r="K6" s="66"/>
      <c r="L6" s="67"/>
      <c r="M6" s="68"/>
      <c r="N6" s="47"/>
      <c r="O6" s="47"/>
      <c r="Q6" s="44"/>
      <c r="R6" s="45">
        <v>3</v>
      </c>
      <c r="S6" s="8"/>
      <c r="T6" s="33"/>
      <c r="U6" s="8"/>
    </row>
    <row r="7" spans="1:21" ht="15.95" customHeight="1" x14ac:dyDescent="0.25">
      <c r="A7" s="77">
        <v>3</v>
      </c>
      <c r="B7" s="69" t="s">
        <v>69</v>
      </c>
      <c r="C7" s="15"/>
      <c r="D7" s="16"/>
      <c r="E7" s="16"/>
      <c r="F7" s="16"/>
      <c r="G7" s="24"/>
      <c r="H7" s="17"/>
      <c r="I7" s="16"/>
      <c r="J7" s="30"/>
      <c r="K7" s="26">
        <f>SUM(C7:G7)/5</f>
        <v>0</v>
      </c>
      <c r="L7" s="27">
        <f>SUM(H7:J7)/3</f>
        <v>0</v>
      </c>
      <c r="M7" s="28">
        <f>SUM(C7:J7)/8</f>
        <v>0</v>
      </c>
      <c r="N7" s="47"/>
      <c r="O7" s="51"/>
      <c r="Q7" s="44"/>
      <c r="R7" s="46">
        <v>4</v>
      </c>
      <c r="S7" s="8"/>
      <c r="T7" s="33"/>
      <c r="U7" s="8"/>
    </row>
    <row r="8" spans="1:21" ht="15.95" customHeight="1" x14ac:dyDescent="0.25">
      <c r="A8" s="78"/>
      <c r="B8" s="70" t="s">
        <v>112</v>
      </c>
      <c r="C8" s="19"/>
      <c r="D8" s="20"/>
      <c r="E8" s="20"/>
      <c r="F8" s="20"/>
      <c r="G8" s="25"/>
      <c r="H8" s="21"/>
      <c r="I8" s="20"/>
      <c r="J8" s="31"/>
      <c r="K8" s="66"/>
      <c r="L8" s="67"/>
      <c r="M8" s="68"/>
      <c r="N8" s="47"/>
      <c r="O8" s="47"/>
      <c r="Q8" s="44" t="s">
        <v>29</v>
      </c>
      <c r="R8" s="46">
        <v>5</v>
      </c>
      <c r="S8" s="8"/>
      <c r="T8" s="33"/>
      <c r="U8" s="8"/>
    </row>
    <row r="9" spans="1:21" ht="15.95" customHeight="1" x14ac:dyDescent="0.25">
      <c r="A9" s="77">
        <v>4</v>
      </c>
      <c r="B9" s="69" t="s">
        <v>82</v>
      </c>
      <c r="C9" s="15"/>
      <c r="D9" s="16"/>
      <c r="E9" s="16"/>
      <c r="F9" s="16"/>
      <c r="G9" s="24"/>
      <c r="H9" s="17"/>
      <c r="I9" s="16"/>
      <c r="J9" s="30"/>
      <c r="K9" s="26">
        <f>SUM(C9:G9)/5</f>
        <v>0</v>
      </c>
      <c r="L9" s="27">
        <f>SUM(H9:J9)/3</f>
        <v>0</v>
      </c>
      <c r="M9" s="28">
        <f>SUM(C9:J9)/8</f>
        <v>0</v>
      </c>
      <c r="N9" s="47"/>
      <c r="O9" s="51"/>
      <c r="R9" s="8"/>
      <c r="S9" s="8"/>
      <c r="T9" s="8"/>
      <c r="U9" s="8"/>
    </row>
    <row r="10" spans="1:21" ht="15.95" customHeight="1" x14ac:dyDescent="0.25">
      <c r="A10" s="78"/>
      <c r="B10" s="70" t="s">
        <v>134</v>
      </c>
      <c r="C10" s="19"/>
      <c r="D10" s="20"/>
      <c r="E10" s="20"/>
      <c r="F10" s="20"/>
      <c r="G10" s="25"/>
      <c r="H10" s="21"/>
      <c r="I10" s="20"/>
      <c r="J10" s="31"/>
      <c r="K10" s="66"/>
      <c r="L10" s="67"/>
      <c r="M10" s="68"/>
      <c r="N10" s="47"/>
      <c r="O10" s="47"/>
    </row>
    <row r="11" spans="1:21" ht="15.95" customHeight="1" x14ac:dyDescent="0.25">
      <c r="A11" s="77">
        <v>5</v>
      </c>
      <c r="B11" s="69" t="s">
        <v>101</v>
      </c>
      <c r="C11" s="15"/>
      <c r="D11" s="16"/>
      <c r="E11" s="16"/>
      <c r="F11" s="16"/>
      <c r="G11" s="24"/>
      <c r="H11" s="17"/>
      <c r="I11" s="16"/>
      <c r="J11" s="30"/>
      <c r="K11" s="26">
        <f>SUM(C11:G11)/5</f>
        <v>0</v>
      </c>
      <c r="L11" s="27">
        <f>SUM(H11:J11)/3</f>
        <v>0</v>
      </c>
      <c r="M11" s="28">
        <f>SUM(C11:J11)/8</f>
        <v>0</v>
      </c>
      <c r="N11" s="47"/>
      <c r="O11" s="51"/>
    </row>
    <row r="12" spans="1:21" ht="19.5" customHeight="1" x14ac:dyDescent="0.25">
      <c r="A12" s="78"/>
      <c r="B12" s="70" t="s">
        <v>159</v>
      </c>
      <c r="C12" s="19"/>
      <c r="D12" s="20"/>
      <c r="E12" s="20"/>
      <c r="F12" s="20"/>
      <c r="G12" s="25"/>
      <c r="H12" s="21"/>
      <c r="I12" s="20"/>
      <c r="J12" s="31"/>
      <c r="K12" s="66"/>
      <c r="L12" s="67"/>
      <c r="M12" s="68"/>
      <c r="N12" s="47"/>
      <c r="O12" s="47"/>
    </row>
    <row r="13" spans="1:21" ht="15.95" customHeight="1" x14ac:dyDescent="0.25">
      <c r="A13" s="77">
        <v>6</v>
      </c>
      <c r="B13" s="69" t="s">
        <v>112</v>
      </c>
      <c r="C13" s="15"/>
      <c r="D13" s="16"/>
      <c r="E13" s="16"/>
      <c r="F13" s="16"/>
      <c r="G13" s="24"/>
      <c r="H13" s="17"/>
      <c r="I13" s="16"/>
      <c r="J13" s="30"/>
      <c r="K13" s="26">
        <f>SUM(C13:G13)/5</f>
        <v>0</v>
      </c>
      <c r="L13" s="27">
        <f>SUM(H13:J13)/3</f>
        <v>0</v>
      </c>
      <c r="M13" s="28">
        <f>SUM(C13:J13)/8</f>
        <v>0</v>
      </c>
      <c r="N13" s="47"/>
      <c r="O13" s="51"/>
    </row>
    <row r="14" spans="1:21" ht="15.95" customHeight="1" x14ac:dyDescent="0.25">
      <c r="A14" s="78"/>
      <c r="B14" s="70" t="s">
        <v>44</v>
      </c>
      <c r="C14" s="19"/>
      <c r="D14" s="20"/>
      <c r="E14" s="20"/>
      <c r="F14" s="20"/>
      <c r="G14" s="25"/>
      <c r="H14" s="21"/>
      <c r="I14" s="20"/>
      <c r="J14" s="31"/>
      <c r="K14" s="66"/>
      <c r="L14" s="67"/>
      <c r="M14" s="68"/>
      <c r="N14" s="47"/>
      <c r="O14" s="47"/>
    </row>
    <row r="15" spans="1:21" ht="15.95" customHeight="1" x14ac:dyDescent="0.25">
      <c r="A15" s="77">
        <v>7</v>
      </c>
      <c r="B15" s="69" t="s">
        <v>122</v>
      </c>
      <c r="C15" s="15"/>
      <c r="D15" s="16"/>
      <c r="E15" s="16"/>
      <c r="F15" s="16"/>
      <c r="G15" s="24"/>
      <c r="H15" s="17"/>
      <c r="I15" s="16"/>
      <c r="J15" s="30"/>
      <c r="K15" s="26">
        <f>SUM(C15:G15)/5</f>
        <v>0</v>
      </c>
      <c r="L15" s="27">
        <f>SUM(H15:J15)/3</f>
        <v>0</v>
      </c>
      <c r="M15" s="28">
        <f>SUM(C15:J15)/8</f>
        <v>0</v>
      </c>
      <c r="N15" s="47"/>
      <c r="O15" s="51"/>
    </row>
    <row r="16" spans="1:21" ht="15.95" customHeight="1" x14ac:dyDescent="0.25">
      <c r="A16" s="78"/>
      <c r="B16" s="70" t="s">
        <v>69</v>
      </c>
      <c r="C16" s="19"/>
      <c r="D16" s="20"/>
      <c r="E16" s="20"/>
      <c r="F16" s="20"/>
      <c r="G16" s="25"/>
      <c r="H16" s="21"/>
      <c r="I16" s="20"/>
      <c r="J16" s="31"/>
      <c r="K16" s="66"/>
      <c r="L16" s="67"/>
      <c r="M16" s="68"/>
      <c r="N16" s="47"/>
      <c r="O16" s="47"/>
    </row>
    <row r="17" spans="1:15" ht="15.95" customHeight="1" x14ac:dyDescent="0.25">
      <c r="A17" s="77">
        <v>8</v>
      </c>
      <c r="B17" s="69" t="s">
        <v>134</v>
      </c>
      <c r="C17" s="15"/>
      <c r="D17" s="16"/>
      <c r="E17" s="16"/>
      <c r="F17" s="16"/>
      <c r="G17" s="24"/>
      <c r="H17" s="17"/>
      <c r="I17" s="16"/>
      <c r="J17" s="30"/>
      <c r="K17" s="26">
        <f>SUM(C17:G17)/5</f>
        <v>0</v>
      </c>
      <c r="L17" s="27">
        <f>SUM(H17:J17)/3</f>
        <v>0</v>
      </c>
      <c r="M17" s="28">
        <f>SUM(C17:J17)/8</f>
        <v>0</v>
      </c>
      <c r="N17" s="47"/>
      <c r="O17" s="51"/>
    </row>
    <row r="18" spans="1:15" ht="18.75" customHeight="1" x14ac:dyDescent="0.25">
      <c r="A18" s="78"/>
      <c r="B18" s="70" t="s">
        <v>101</v>
      </c>
      <c r="C18" s="19"/>
      <c r="D18" s="20"/>
      <c r="E18" s="20"/>
      <c r="F18" s="20"/>
      <c r="G18" s="25"/>
      <c r="H18" s="21"/>
      <c r="I18" s="20"/>
      <c r="J18" s="31"/>
      <c r="K18" s="66"/>
      <c r="L18" s="67"/>
      <c r="M18" s="68"/>
      <c r="N18" s="47"/>
      <c r="O18" s="47"/>
    </row>
    <row r="19" spans="1:15" ht="15.95" customHeight="1" x14ac:dyDescent="0.25">
      <c r="A19" s="77">
        <v>9</v>
      </c>
      <c r="B19" s="69" t="s">
        <v>145</v>
      </c>
      <c r="C19" s="15"/>
      <c r="D19" s="16"/>
      <c r="E19" s="16"/>
      <c r="F19" s="16"/>
      <c r="G19" s="24"/>
      <c r="H19" s="17"/>
      <c r="I19" s="16"/>
      <c r="J19" s="30"/>
      <c r="K19" s="26">
        <f>SUM(C19:G19)/5</f>
        <v>0</v>
      </c>
      <c r="L19" s="27">
        <f>SUM(H19:J19)/3</f>
        <v>0</v>
      </c>
      <c r="M19" s="28">
        <f>SUM(C19:J19)/8</f>
        <v>0</v>
      </c>
      <c r="N19" s="47"/>
      <c r="O19" s="51"/>
    </row>
    <row r="20" spans="1:15" ht="22.5" customHeight="1" x14ac:dyDescent="0.25">
      <c r="A20" s="78"/>
      <c r="B20" s="70" t="s">
        <v>122</v>
      </c>
      <c r="C20" s="19"/>
      <c r="D20" s="20"/>
      <c r="E20" s="20"/>
      <c r="F20" s="20"/>
      <c r="G20" s="25"/>
      <c r="H20" s="21"/>
      <c r="I20" s="20"/>
      <c r="J20" s="31"/>
      <c r="K20" s="66"/>
      <c r="L20" s="67"/>
      <c r="M20" s="68"/>
      <c r="N20" s="47"/>
      <c r="O20" s="47"/>
    </row>
    <row r="21" spans="1:15" ht="15.95" customHeight="1" x14ac:dyDescent="0.25">
      <c r="A21" s="77">
        <v>10</v>
      </c>
      <c r="B21" s="69" t="s">
        <v>159</v>
      </c>
      <c r="C21" s="15"/>
      <c r="D21" s="16"/>
      <c r="E21" s="16"/>
      <c r="F21" s="16"/>
      <c r="G21" s="24"/>
      <c r="H21" s="17"/>
      <c r="I21" s="16"/>
      <c r="J21" s="30"/>
      <c r="K21" s="26">
        <f>SUM(C21:G21)/5</f>
        <v>0</v>
      </c>
      <c r="L21" s="27">
        <f>SUM(H21:J21)/3</f>
        <v>0</v>
      </c>
      <c r="M21" s="28">
        <f>SUM(C21:J21)/8</f>
        <v>0</v>
      </c>
      <c r="N21" s="47"/>
      <c r="O21" s="51"/>
    </row>
    <row r="22" spans="1:15" ht="15.95" customHeight="1" x14ac:dyDescent="0.25">
      <c r="A22" s="78"/>
      <c r="B22" s="70" t="s">
        <v>145</v>
      </c>
      <c r="C22" s="19"/>
      <c r="D22" s="20"/>
      <c r="E22" s="20"/>
      <c r="F22" s="20"/>
      <c r="G22" s="25"/>
      <c r="H22" s="21"/>
      <c r="I22" s="20"/>
      <c r="J22" s="31"/>
      <c r="K22" s="66"/>
      <c r="L22" s="67"/>
      <c r="M22" s="68"/>
      <c r="N22" s="47"/>
      <c r="O22" s="47"/>
    </row>
    <row r="23" spans="1:15" ht="15.95" customHeight="1" x14ac:dyDescent="0.25">
      <c r="A23" s="77">
        <v>11</v>
      </c>
      <c r="B23" s="69" t="s">
        <v>170</v>
      </c>
      <c r="C23" s="15"/>
      <c r="D23" s="16"/>
      <c r="E23" s="16"/>
      <c r="F23" s="16"/>
      <c r="G23" s="24"/>
      <c r="H23" s="17"/>
      <c r="I23" s="16"/>
      <c r="J23" s="30"/>
      <c r="K23" s="26">
        <f>SUM(C23:G23)/5</f>
        <v>0</v>
      </c>
      <c r="L23" s="27">
        <f>SUM(H23:J23)/3</f>
        <v>0</v>
      </c>
      <c r="M23" s="28">
        <f>SUM(C23:J23)/8</f>
        <v>0</v>
      </c>
      <c r="N23" s="47"/>
      <c r="O23" s="51"/>
    </row>
    <row r="24" spans="1:15" ht="15.95" customHeight="1" x14ac:dyDescent="0.25">
      <c r="A24" s="78"/>
      <c r="B24" s="70" t="s">
        <v>170</v>
      </c>
      <c r="C24" s="19"/>
      <c r="D24" s="20"/>
      <c r="E24" s="20"/>
      <c r="F24" s="20"/>
      <c r="G24" s="25"/>
      <c r="H24" s="21"/>
      <c r="I24" s="20"/>
      <c r="J24" s="31"/>
      <c r="K24" s="66"/>
      <c r="L24" s="67"/>
      <c r="M24" s="68"/>
      <c r="N24" s="47"/>
      <c r="O24" s="47"/>
    </row>
    <row r="25" spans="1:15" ht="15.95" customHeight="1" x14ac:dyDescent="0.25">
      <c r="A25" s="77">
        <v>12</v>
      </c>
      <c r="B25" s="69" t="s">
        <v>189</v>
      </c>
      <c r="C25" s="15"/>
      <c r="D25" s="16"/>
      <c r="E25" s="16"/>
      <c r="F25" s="16"/>
      <c r="G25" s="24"/>
      <c r="H25" s="17"/>
      <c r="I25" s="16"/>
      <c r="J25" s="30"/>
      <c r="K25" s="26">
        <f>SUM(C25:G25)/5</f>
        <v>0</v>
      </c>
      <c r="L25" s="27">
        <f>SUM(H25:J25)/3</f>
        <v>0</v>
      </c>
      <c r="M25" s="28">
        <f>SUM(C25:J25)/8</f>
        <v>0</v>
      </c>
      <c r="N25" s="47"/>
      <c r="O25" s="51"/>
    </row>
    <row r="26" spans="1:15" ht="15.95" customHeight="1" x14ac:dyDescent="0.25">
      <c r="A26" s="78"/>
      <c r="B26" s="76"/>
      <c r="C26" s="19"/>
      <c r="D26" s="20"/>
      <c r="E26" s="20"/>
      <c r="F26" s="20"/>
      <c r="G26" s="25"/>
      <c r="H26" s="21"/>
      <c r="I26" s="20"/>
      <c r="J26" s="31"/>
      <c r="K26" s="66"/>
      <c r="L26" s="67"/>
      <c r="M26" s="68"/>
      <c r="N26" s="47"/>
      <c r="O26" s="47"/>
    </row>
    <row r="27" spans="1:15" ht="15.95" customHeight="1" x14ac:dyDescent="0.25">
      <c r="A27" s="77">
        <v>13</v>
      </c>
      <c r="B27" s="69" t="s">
        <v>200</v>
      </c>
      <c r="C27" s="15"/>
      <c r="D27" s="16"/>
      <c r="E27" s="16"/>
      <c r="F27" s="16"/>
      <c r="G27" s="24"/>
      <c r="H27" s="17"/>
      <c r="I27" s="16"/>
      <c r="J27" s="30"/>
      <c r="K27" s="26">
        <f>SUM(C27:G27)/5</f>
        <v>0</v>
      </c>
      <c r="L27" s="27">
        <f>SUM(H27:J27)/5</f>
        <v>0</v>
      </c>
      <c r="M27" s="28">
        <f>SUM(C27:J27)/8</f>
        <v>0</v>
      </c>
      <c r="N27" s="47"/>
      <c r="O27" s="51"/>
    </row>
    <row r="28" spans="1:15" ht="15.95" customHeight="1" x14ac:dyDescent="0.25">
      <c r="A28" s="78"/>
      <c r="B28" s="70"/>
      <c r="C28" s="19"/>
      <c r="D28" s="20"/>
      <c r="E28" s="20"/>
      <c r="F28" s="20"/>
      <c r="G28" s="25"/>
      <c r="H28" s="21"/>
      <c r="I28" s="20"/>
      <c r="J28" s="31"/>
      <c r="K28" s="66"/>
      <c r="L28" s="67"/>
      <c r="M28" s="68"/>
      <c r="N28" s="47"/>
      <c r="O28" s="47"/>
    </row>
    <row r="29" spans="1:15" ht="15.95" customHeight="1" x14ac:dyDescent="0.25">
      <c r="A29" s="77">
        <v>14</v>
      </c>
      <c r="B29" s="69"/>
      <c r="C29" s="15"/>
      <c r="D29" s="16"/>
      <c r="E29" s="16"/>
      <c r="F29" s="16"/>
      <c r="G29" s="24"/>
      <c r="H29" s="17"/>
      <c r="I29" s="16"/>
      <c r="J29" s="30"/>
      <c r="K29" s="26">
        <f>SUM(C29:G29)/5</f>
        <v>0</v>
      </c>
      <c r="L29" s="27">
        <f>SUM(H29:J29)/3</f>
        <v>0</v>
      </c>
      <c r="M29" s="28">
        <f>SUM(C29:J29)/8</f>
        <v>0</v>
      </c>
      <c r="N29" s="47"/>
      <c r="O29" s="51"/>
    </row>
    <row r="30" spans="1:15" ht="15.95" customHeight="1" x14ac:dyDescent="0.25">
      <c r="A30" s="78"/>
      <c r="B30" s="70"/>
      <c r="C30" s="19"/>
      <c r="D30" s="20"/>
      <c r="E30" s="20"/>
      <c r="F30" s="20"/>
      <c r="G30" s="25"/>
      <c r="H30" s="21"/>
      <c r="I30" s="20"/>
      <c r="J30" s="31"/>
      <c r="K30" s="64"/>
      <c r="L30" s="64"/>
      <c r="M30" s="65"/>
      <c r="N30" s="47"/>
      <c r="O30" s="47"/>
    </row>
    <row r="31" spans="1:15" ht="15.95" customHeight="1" x14ac:dyDescent="0.25">
      <c r="A31" s="77">
        <v>15</v>
      </c>
      <c r="B31" s="69"/>
      <c r="C31" s="15"/>
      <c r="D31" s="16"/>
      <c r="E31" s="16"/>
      <c r="F31" s="16"/>
      <c r="G31" s="24"/>
      <c r="H31" s="17"/>
      <c r="I31" s="16"/>
      <c r="J31" s="30"/>
      <c r="K31" s="26">
        <f>SUM(C32:G32)/5</f>
        <v>0</v>
      </c>
      <c r="L31" s="27">
        <f>SUM(H32:J32)/3</f>
        <v>0</v>
      </c>
      <c r="M31" s="28">
        <f>SUM(C31:J31)/8</f>
        <v>0</v>
      </c>
      <c r="N31" s="47"/>
      <c r="O31" s="51"/>
    </row>
    <row r="32" spans="1:15" ht="15.95" customHeight="1" x14ac:dyDescent="0.25">
      <c r="A32" s="78"/>
      <c r="B32" s="70"/>
      <c r="C32" s="19"/>
      <c r="D32" s="20"/>
      <c r="E32" s="20"/>
      <c r="F32" s="20"/>
      <c r="G32" s="25"/>
      <c r="H32" s="21"/>
      <c r="I32" s="20"/>
      <c r="J32" s="31"/>
      <c r="K32" s="66"/>
      <c r="L32" s="67"/>
      <c r="M32" s="68"/>
      <c r="N32" s="47"/>
      <c r="O32" s="47"/>
    </row>
    <row r="33" spans="15:15" ht="9.9499999999999993" x14ac:dyDescent="0.35">
      <c r="O33" s="50"/>
    </row>
  </sheetData>
  <mergeCells count="50">
    <mergeCell ref="K1:M1"/>
    <mergeCell ref="K4:M4"/>
    <mergeCell ref="K6:M6"/>
    <mergeCell ref="K8:M8"/>
    <mergeCell ref="A3:A4"/>
    <mergeCell ref="A5:A6"/>
    <mergeCell ref="A31:A32"/>
    <mergeCell ref="A29:A30"/>
    <mergeCell ref="A27:A28"/>
    <mergeCell ref="A7:A8"/>
    <mergeCell ref="A9:A10"/>
    <mergeCell ref="A11:A12"/>
    <mergeCell ref="A13:A14"/>
    <mergeCell ref="A25:A26"/>
    <mergeCell ref="A23:A24"/>
    <mergeCell ref="A21:A22"/>
    <mergeCell ref="A19:A20"/>
    <mergeCell ref="A17:A18"/>
    <mergeCell ref="A15:A16"/>
    <mergeCell ref="B31:B32"/>
    <mergeCell ref="B29:B30"/>
    <mergeCell ref="B27:B28"/>
    <mergeCell ref="B25:B26"/>
    <mergeCell ref="B23:B24"/>
    <mergeCell ref="B21:B22"/>
    <mergeCell ref="B19:B20"/>
    <mergeCell ref="B17:B18"/>
    <mergeCell ref="B15:B16"/>
    <mergeCell ref="B13:B14"/>
    <mergeCell ref="B11:B12"/>
    <mergeCell ref="B9:B10"/>
    <mergeCell ref="B7:B8"/>
    <mergeCell ref="H1:J1"/>
    <mergeCell ref="B3:B4"/>
    <mergeCell ref="B5:B6"/>
    <mergeCell ref="C1:G1"/>
    <mergeCell ref="Q3:R3"/>
    <mergeCell ref="S3:T3"/>
    <mergeCell ref="K30:M30"/>
    <mergeCell ref="K32:M32"/>
    <mergeCell ref="K20:M20"/>
    <mergeCell ref="K22:M22"/>
    <mergeCell ref="K24:M24"/>
    <mergeCell ref="K26:M26"/>
    <mergeCell ref="K28:M28"/>
    <mergeCell ref="K10:M10"/>
    <mergeCell ref="K12:M12"/>
    <mergeCell ref="K14:M14"/>
    <mergeCell ref="K16:M16"/>
    <mergeCell ref="K18:M18"/>
  </mergeCells>
  <dataValidations count="2">
    <dataValidation type="list" allowBlank="1" showInputMessage="1" showErrorMessage="1" sqref="C3:J3 C31:J31 C29:J29 C27:J27 C25:J25 C23:J23 C21:J21 C19:J19 C17:J17 C15:J15 C13:J13 C11:J11 C9:J9 C7:J7 C5:J5">
      <formula1>$R$4:$R$8</formula1>
    </dataValidation>
    <dataValidation type="list" allowBlank="1" showInputMessage="1" showErrorMessage="1" sqref="O3 O5 O29 O7 O9 O11 O13 O15 O17 O19 O21 O23 O25 O27 O31">
      <formula1>$T$4:$T$5</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Topic Contacts</vt:lpstr>
      <vt:lpstr>Topic suggestions</vt:lpstr>
      <vt:lpstr>Scores</vt:lpstr>
      <vt:lpstr>Score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Rodeghiero, Alfio</dc:creator>
  <cp:lastModifiedBy>Castelein, Watse</cp:lastModifiedBy>
  <cp:lastPrinted>2019-12-10T07:09:24Z</cp:lastPrinted>
  <dcterms:created xsi:type="dcterms:W3CDTF">2014-11-24T15:48:12Z</dcterms:created>
  <dcterms:modified xsi:type="dcterms:W3CDTF">2019-12-10T07:34:03Z</dcterms:modified>
</cp:coreProperties>
</file>