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ubica Dell\Creative Cloud Files\IB-2025\4501-Szemeredi\Final\"/>
    </mc:Choice>
  </mc:AlternateContent>
  <xr:revisionPtr revIDLastSave="0" documentId="13_ncr:1_{8C0BE26E-6D54-47A7-A298-C485A2AC6863}" xr6:coauthVersionLast="36" xr6:coauthVersionMax="47" xr10:uidLastSave="{00000000-0000-0000-0000-000000000000}"/>
  <bookViews>
    <workbookView xWindow="-120" yWindow="-120" windowWidth="25440" windowHeight="15396" xr2:uid="{B0AEB4A8-5274-4F04-8730-EA143915C39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8" i="1" l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</calcChain>
</file>

<file path=xl/sharedStrings.xml><?xml version="1.0" encoding="utf-8"?>
<sst xmlns="http://schemas.openxmlformats.org/spreadsheetml/2006/main" count="175" uniqueCount="130">
  <si>
    <t>grain</t>
  </si>
  <si>
    <t>spot</t>
  </si>
  <si>
    <t>U</t>
  </si>
  <si>
    <t>Pb</t>
  </si>
  <si>
    <t>Th</t>
  </si>
  <si>
    <r>
      <t>208</t>
    </r>
    <r>
      <rPr>
        <b/>
        <u/>
        <sz val="10"/>
        <rFont val="Arial"/>
        <family val="2"/>
        <charset val="238"/>
      </rPr>
      <t>Pb</t>
    </r>
  </si>
  <si>
    <r>
      <t>206</t>
    </r>
    <r>
      <rPr>
        <b/>
        <u/>
        <sz val="10"/>
        <rFont val="Arial"/>
        <family val="2"/>
        <charset val="238"/>
      </rPr>
      <t>Pb</t>
    </r>
  </si>
  <si>
    <t>±1s</t>
  </si>
  <si>
    <r>
      <t>207</t>
    </r>
    <r>
      <rPr>
        <b/>
        <u/>
        <sz val="10"/>
        <rFont val="Arial"/>
        <family val="2"/>
        <charset val="238"/>
      </rPr>
      <t>Pb</t>
    </r>
  </si>
  <si>
    <t>rho</t>
  </si>
  <si>
    <t>±2s</t>
  </si>
  <si>
    <t>Disc. I.</t>
  </si>
  <si>
    <t>Disc. II.</t>
  </si>
  <si>
    <t>[ppm]</t>
  </si>
  <si>
    <r>
      <t>206</t>
    </r>
    <r>
      <rPr>
        <b/>
        <sz val="10"/>
        <rFont val="Arial"/>
        <family val="2"/>
        <charset val="238"/>
      </rPr>
      <t>Pb</t>
    </r>
  </si>
  <si>
    <r>
      <t>238</t>
    </r>
    <r>
      <rPr>
        <b/>
        <sz val="10"/>
        <rFont val="Arial"/>
        <family val="2"/>
        <charset val="238"/>
      </rPr>
      <t>U</t>
    </r>
  </si>
  <si>
    <t>[%]</t>
  </si>
  <si>
    <r>
      <t>235</t>
    </r>
    <r>
      <rPr>
        <b/>
        <sz val="10"/>
        <rFont val="Arial"/>
        <family val="2"/>
        <charset val="238"/>
      </rPr>
      <t>U</t>
    </r>
  </si>
  <si>
    <t>[Ma]</t>
  </si>
  <si>
    <t>212-PER_SzM6_474.FIN2</t>
  </si>
  <si>
    <t>213-Z.FIN2</t>
  </si>
  <si>
    <t>214-Z.FIN2</t>
  </si>
  <si>
    <t>215-Z.FIN2</t>
  </si>
  <si>
    <t>216-Z.FIN2</t>
  </si>
  <si>
    <t>217-Z.FIN2</t>
  </si>
  <si>
    <t>218-Z.FIN2</t>
  </si>
  <si>
    <t>disc.</t>
  </si>
  <si>
    <t>219-Z.FIN2</t>
  </si>
  <si>
    <t>223-Z.FIN2</t>
  </si>
  <si>
    <t>224-Z.FIN2</t>
  </si>
  <si>
    <t>225-Z.FIN2</t>
  </si>
  <si>
    <t>226-Z.FIN2</t>
  </si>
  <si>
    <t>227-Z.FIN2</t>
  </si>
  <si>
    <t>228-Z.FIN2</t>
  </si>
  <si>
    <t>229-Z.FIN2</t>
  </si>
  <si>
    <t>230-Z.FIN2</t>
  </si>
  <si>
    <t>231-Z.FIN2</t>
  </si>
  <si>
    <t>232-Z.FIN2</t>
  </si>
  <si>
    <t xml:space="preserve">high U   </t>
  </si>
  <si>
    <t>233-Z.FIN2</t>
  </si>
  <si>
    <t>234-Z.FIN2</t>
  </si>
  <si>
    <t>high U</t>
  </si>
  <si>
    <t>235-Z.FIN2</t>
  </si>
  <si>
    <t>236-Z.FIN2</t>
  </si>
  <si>
    <t>237-Z.FIN2</t>
  </si>
  <si>
    <t>238-Z.FIN2</t>
  </si>
  <si>
    <t>239-Z.FIN2</t>
  </si>
  <si>
    <t>002-PER_KK-4.FIN2</t>
  </si>
  <si>
    <t>003-Z.FIN2</t>
  </si>
  <si>
    <t>004-Z.FIN2</t>
  </si>
  <si>
    <t>006-Z.FIN2</t>
  </si>
  <si>
    <t>007-Z.FIN2</t>
  </si>
  <si>
    <t>008-Z.FIN2</t>
  </si>
  <si>
    <t>009-Z.FIN2</t>
  </si>
  <si>
    <t>011-Z.FIN2</t>
  </si>
  <si>
    <t>012-Z.FIN2</t>
  </si>
  <si>
    <t>013-Z.FIN2</t>
  </si>
  <si>
    <t>014-Z.FIN2</t>
  </si>
  <si>
    <t>015-Z.FIN2</t>
  </si>
  <si>
    <t>016-Z.FIN2</t>
  </si>
  <si>
    <t>017-Z.FIN2</t>
  </si>
  <si>
    <t>018-Z.FIN2</t>
  </si>
  <si>
    <t>019-Z.FIN2</t>
  </si>
  <si>
    <t>024-Z.FIN2</t>
  </si>
  <si>
    <t>025-Z.FIN2</t>
  </si>
  <si>
    <t>026-Z.FIN2</t>
  </si>
  <si>
    <t>027-Z.FIN2</t>
  </si>
  <si>
    <t>028-Z.FIN2</t>
  </si>
  <si>
    <t>029-Z.FIN2</t>
  </si>
  <si>
    <t>030-Z.FIN2</t>
  </si>
  <si>
    <t>031-Z.FIN2</t>
  </si>
  <si>
    <t>032-Z.FIN2</t>
  </si>
  <si>
    <t>033-Z.FIN2</t>
  </si>
  <si>
    <t>034-Z.FIN2</t>
  </si>
  <si>
    <t>035-Z.FIN2</t>
  </si>
  <si>
    <t>036-Z.FIN2</t>
  </si>
  <si>
    <t>037-Z.FIN2</t>
  </si>
  <si>
    <t>038-Z.FIN2</t>
  </si>
  <si>
    <t>039-Z.FIN2</t>
  </si>
  <si>
    <t>043-Z.FIN2</t>
  </si>
  <si>
    <t>127-LR-19_SZAL.FIN2</t>
  </si>
  <si>
    <t>128-Z.FIN2</t>
  </si>
  <si>
    <t>129-Z.FIN2</t>
  </si>
  <si>
    <t>130-Z.FIN2</t>
  </si>
  <si>
    <t>131-Z.FIN2</t>
  </si>
  <si>
    <t>132-Z.FIN2</t>
  </si>
  <si>
    <t>133-Z.FIN2</t>
  </si>
  <si>
    <t>134-Z.FIN2</t>
  </si>
  <si>
    <t>135-Z.FIN2</t>
  </si>
  <si>
    <t>136-Z.FIN2</t>
  </si>
  <si>
    <t xml:space="preserve">high U, disc.   </t>
  </si>
  <si>
    <t>137-Z.FIN2</t>
  </si>
  <si>
    <t>138-Z.FIN2</t>
  </si>
  <si>
    <t>139-Z.FIN2</t>
  </si>
  <si>
    <t>143-Z.FIN2</t>
  </si>
  <si>
    <t>144-Z.FIN2</t>
  </si>
  <si>
    <t>145-Z.FIN2</t>
  </si>
  <si>
    <t>146-Z.FIN2</t>
  </si>
  <si>
    <t>147-Z.FIN2</t>
  </si>
  <si>
    <t>148-Z.FIN2</t>
  </si>
  <si>
    <t>149-Z.FIN2</t>
  </si>
  <si>
    <t>150-Z.FIN2</t>
  </si>
  <si>
    <t>151-Z.FIN2</t>
  </si>
  <si>
    <t>152-Z.FIN2</t>
  </si>
  <si>
    <t>153-Z.FIN2</t>
  </si>
  <si>
    <t>154-Z.FIN2</t>
  </si>
  <si>
    <t>155-Z.FIN2</t>
  </si>
  <si>
    <t>156-Z.FIN2</t>
  </si>
  <si>
    <t>157-Z.FIN2</t>
  </si>
  <si>
    <t>158-Z.FIN2</t>
  </si>
  <si>
    <t>159-Z.FIN2</t>
  </si>
  <si>
    <t>ZONE, disc.</t>
  </si>
  <si>
    <t>163-Z.FIN2</t>
  </si>
  <si>
    <t>164-Z.FIN2</t>
  </si>
  <si>
    <t>165-Z.FIN2</t>
  </si>
  <si>
    <t>166-Z.FIN2</t>
  </si>
  <si>
    <t>167-Z.FIN2</t>
  </si>
  <si>
    <t>168-Z.FIN2</t>
  </si>
  <si>
    <t>169-Z.FIN2</t>
  </si>
  <si>
    <t>170-Z.FIN2</t>
  </si>
  <si>
    <t>171-Z.FIN2</t>
  </si>
  <si>
    <t>172-Z.FIN2</t>
  </si>
  <si>
    <t>173-Z.FIN2</t>
  </si>
  <si>
    <t>KK-4 (central Transdanubia)</t>
  </si>
  <si>
    <t>474 (Apuseni Mts)</t>
  </si>
  <si>
    <t>SZAL (southern Transdanubia)</t>
  </si>
  <si>
    <t xml:space="preserve">disc.   </t>
  </si>
  <si>
    <t xml:space="preserve">BAD ZONE, disc.   </t>
  </si>
  <si>
    <t xml:space="preserve">high U, disc. </t>
  </si>
  <si>
    <t xml:space="preserve">Electronic Supplementary Material S1: Detailed results of the single-grain U-Pb geochronology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</si>
</sst>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12">
    <font>
      <sz val="11"/>
      <color theme="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164" fontId="8" fillId="0" borderId="0" xfId="0" applyNumberFormat="1" applyFont="1"/>
    <xf numFmtId="165" fontId="8" fillId="0" borderId="0" xfId="0" applyNumberFormat="1" applyFont="1"/>
    <xf numFmtId="166" fontId="8" fillId="0" borderId="0" xfId="0" applyNumberFormat="1" applyFont="1"/>
    <xf numFmtId="167" fontId="8" fillId="0" borderId="0" xfId="0" applyNumberFormat="1" applyFont="1"/>
    <xf numFmtId="2" fontId="8" fillId="0" borderId="0" xfId="0" applyNumberFormat="1" applyFont="1"/>
    <xf numFmtId="0" fontId="9" fillId="0" borderId="0" xfId="0" applyFont="1"/>
    <xf numFmtId="164" fontId="9" fillId="0" borderId="0" xfId="0" applyNumberFormat="1" applyFont="1"/>
    <xf numFmtId="165" fontId="9" fillId="0" borderId="0" xfId="0" applyNumberFormat="1" applyFont="1"/>
    <xf numFmtId="166" fontId="9" fillId="0" borderId="0" xfId="0" applyNumberFormat="1" applyFont="1"/>
    <xf numFmtId="167" fontId="9" fillId="0" borderId="0" xfId="0" applyNumberFormat="1" applyFont="1"/>
    <xf numFmtId="2" fontId="9" fillId="0" borderId="0" xfId="0" applyNumberFormat="1" applyFont="1"/>
    <xf numFmtId="0" fontId="10" fillId="0" borderId="0" xfId="0" applyFont="1"/>
    <xf numFmtId="164" fontId="10" fillId="0" borderId="0" xfId="0" applyNumberFormat="1" applyFont="1"/>
    <xf numFmtId="165" fontId="10" fillId="0" borderId="0" xfId="0" applyNumberFormat="1" applyFont="1"/>
    <xf numFmtId="166" fontId="10" fillId="0" borderId="0" xfId="0" applyNumberFormat="1" applyFont="1"/>
    <xf numFmtId="167" fontId="10" fillId="0" borderId="0" xfId="0" applyNumberFormat="1" applyFont="1"/>
    <xf numFmtId="2" fontId="10" fillId="0" borderId="0" xfId="0" applyNumberFormat="1" applyFont="1"/>
    <xf numFmtId="0" fontId="11" fillId="0" borderId="0" xfId="0" applyFont="1"/>
    <xf numFmtId="0" fontId="7" fillId="0" borderId="0" xfId="0" applyFont="1"/>
    <xf numFmtId="167" fontId="8" fillId="2" borderId="0" xfId="0" applyNumberFormat="1" applyFont="1" applyFill="1"/>
    <xf numFmtId="167" fontId="9" fillId="2" borderId="0" xfId="0" applyNumberFormat="1" applyFont="1" applyFill="1"/>
    <xf numFmtId="167" fontId="10" fillId="2" borderId="0" xfId="0" applyNumberFormat="1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A026-6E79-4B6A-A3ED-D5019E576337}">
  <dimension ref="A1:Y109"/>
  <sheetViews>
    <sheetView tabSelected="1" workbookViewId="0">
      <selection activeCell="A3" sqref="A3"/>
    </sheetView>
  </sheetViews>
  <sheetFormatPr defaultColWidth="9.09765625" defaultRowHeight="13.8"/>
  <cols>
    <col min="1" max="1" width="22.59765625" style="15" customWidth="1"/>
    <col min="2" max="2" width="9.09765625" style="15"/>
    <col min="3" max="3" width="23.09765625" style="15" customWidth="1"/>
    <col min="4" max="9" width="9.09765625" style="15"/>
    <col min="10" max="10" width="10.09765625" style="15" bestFit="1" customWidth="1"/>
    <col min="11" max="16384" width="9.09765625" style="15"/>
  </cols>
  <sheetData>
    <row r="1" spans="1:25" s="3" customFormat="1">
      <c r="A1" s="1" t="s">
        <v>129</v>
      </c>
      <c r="B1" s="2"/>
      <c r="C1" s="2"/>
      <c r="G1" s="4"/>
      <c r="P1" s="4"/>
      <c r="Q1" s="4"/>
    </row>
    <row r="2" spans="1:25" s="3" customFormat="1" ht="15.6">
      <c r="A2" s="5" t="s">
        <v>0</v>
      </c>
      <c r="B2" s="6" t="s">
        <v>1</v>
      </c>
      <c r="C2" s="6"/>
      <c r="D2" s="5" t="s">
        <v>2</v>
      </c>
      <c r="E2" s="5" t="s">
        <v>3</v>
      </c>
      <c r="F2" s="7" t="s">
        <v>4</v>
      </c>
      <c r="G2" s="8" t="s">
        <v>5</v>
      </c>
      <c r="H2" s="8" t="s">
        <v>6</v>
      </c>
      <c r="I2" s="6" t="s">
        <v>7</v>
      </c>
      <c r="J2" s="8" t="s">
        <v>8</v>
      </c>
      <c r="K2" s="5" t="s">
        <v>7</v>
      </c>
      <c r="L2" s="8" t="s">
        <v>8</v>
      </c>
      <c r="M2" s="5" t="s">
        <v>7</v>
      </c>
      <c r="N2" s="5" t="s">
        <v>9</v>
      </c>
      <c r="O2" s="8" t="s">
        <v>6</v>
      </c>
      <c r="P2" s="5" t="s">
        <v>10</v>
      </c>
      <c r="Q2" s="5" t="s">
        <v>10</v>
      </c>
      <c r="R2" s="8" t="s">
        <v>8</v>
      </c>
      <c r="S2" s="5" t="s">
        <v>10</v>
      </c>
      <c r="T2" s="8" t="s">
        <v>8</v>
      </c>
      <c r="U2" s="5" t="s">
        <v>10</v>
      </c>
      <c r="V2" s="5" t="s">
        <v>11</v>
      </c>
      <c r="W2" s="5" t="s">
        <v>12</v>
      </c>
    </row>
    <row r="3" spans="1:25" s="3" customFormat="1" ht="15.6">
      <c r="A3" s="9"/>
      <c r="B3" s="10"/>
      <c r="C3" s="10"/>
      <c r="D3" s="11" t="s">
        <v>13</v>
      </c>
      <c r="E3" s="11" t="s">
        <v>13</v>
      </c>
      <c r="F3" s="12" t="s">
        <v>2</v>
      </c>
      <c r="G3" s="13" t="s">
        <v>14</v>
      </c>
      <c r="H3" s="13" t="s">
        <v>15</v>
      </c>
      <c r="I3" s="11" t="s">
        <v>16</v>
      </c>
      <c r="J3" s="13" t="s">
        <v>17</v>
      </c>
      <c r="K3" s="11" t="s">
        <v>16</v>
      </c>
      <c r="L3" s="13" t="s">
        <v>14</v>
      </c>
      <c r="M3" s="11" t="s">
        <v>16</v>
      </c>
      <c r="N3" s="11"/>
      <c r="O3" s="13" t="s">
        <v>15</v>
      </c>
      <c r="P3" s="11" t="s">
        <v>18</v>
      </c>
      <c r="Q3" s="11" t="s">
        <v>16</v>
      </c>
      <c r="R3" s="13" t="s">
        <v>17</v>
      </c>
      <c r="S3" s="11" t="s">
        <v>18</v>
      </c>
      <c r="T3" s="13" t="s">
        <v>14</v>
      </c>
      <c r="U3" s="11" t="s">
        <v>18</v>
      </c>
      <c r="V3" s="11" t="s">
        <v>16</v>
      </c>
      <c r="W3" s="11" t="s">
        <v>16</v>
      </c>
      <c r="X3" s="4"/>
      <c r="Y3" s="4"/>
    </row>
    <row r="5" spans="1:25">
      <c r="A5" s="14" t="s">
        <v>124</v>
      </c>
    </row>
    <row r="6" spans="1:25">
      <c r="A6" s="15" t="s">
        <v>19</v>
      </c>
      <c r="B6" s="15">
        <v>212</v>
      </c>
      <c r="D6" s="15">
        <v>439</v>
      </c>
      <c r="E6" s="15">
        <v>117</v>
      </c>
      <c r="F6" s="16">
        <v>0.27200000000000002</v>
      </c>
      <c r="G6" s="17">
        <v>0.1013</v>
      </c>
      <c r="H6" s="18">
        <v>7.5269699999999995E-2</v>
      </c>
      <c r="I6" s="19">
        <v>0.7</v>
      </c>
      <c r="J6" s="18">
        <v>0.58805700000000005</v>
      </c>
      <c r="K6" s="19">
        <v>1.6</v>
      </c>
      <c r="L6" s="18">
        <v>5.6660000000000002E-2</v>
      </c>
      <c r="M6" s="19">
        <v>1.4</v>
      </c>
      <c r="N6" s="20">
        <v>0.44</v>
      </c>
      <c r="O6" s="35">
        <v>467.8</v>
      </c>
      <c r="P6" s="19">
        <v>6.3</v>
      </c>
      <c r="Q6" s="19">
        <f>P6/O6*100</f>
        <v>1.3467293715262931</v>
      </c>
      <c r="R6" s="19">
        <v>469.6</v>
      </c>
      <c r="S6" s="19">
        <v>12</v>
      </c>
      <c r="T6" s="19">
        <v>478.5</v>
      </c>
      <c r="U6" s="19">
        <v>31.8</v>
      </c>
      <c r="V6" s="19">
        <v>0.4</v>
      </c>
      <c r="W6" s="19">
        <v>2.2000000000000002</v>
      </c>
    </row>
    <row r="7" spans="1:25">
      <c r="A7" s="15" t="s">
        <v>20</v>
      </c>
      <c r="B7" s="15">
        <v>213</v>
      </c>
      <c r="D7" s="15">
        <v>338</v>
      </c>
      <c r="E7" s="15">
        <v>110</v>
      </c>
      <c r="F7" s="16">
        <v>0.33500000000000002</v>
      </c>
      <c r="G7" s="17">
        <v>0.11899999999999999</v>
      </c>
      <c r="H7" s="18">
        <v>0.32208809999999999</v>
      </c>
      <c r="I7" s="19">
        <v>0.7</v>
      </c>
      <c r="J7" s="18">
        <v>5.8843059999999996</v>
      </c>
      <c r="K7" s="19">
        <v>1.3</v>
      </c>
      <c r="L7" s="18">
        <v>0.13250000000000001</v>
      </c>
      <c r="M7" s="19">
        <v>1.1000000000000001</v>
      </c>
      <c r="N7" s="20">
        <v>0.52</v>
      </c>
      <c r="O7" s="35">
        <v>1799.9</v>
      </c>
      <c r="P7" s="19">
        <v>21.9</v>
      </c>
      <c r="Q7" s="19">
        <f t="shared" ref="Q7:Q70" si="0">P7/O7*100</f>
        <v>1.2167342630146116</v>
      </c>
      <c r="R7" s="19">
        <v>1958.9</v>
      </c>
      <c r="S7" s="19">
        <v>23.5</v>
      </c>
      <c r="T7" s="19">
        <v>2131.4</v>
      </c>
      <c r="U7" s="19">
        <v>21.1</v>
      </c>
      <c r="V7" s="19">
        <v>8.1</v>
      </c>
      <c r="W7" s="19">
        <v>15.6</v>
      </c>
    </row>
    <row r="8" spans="1:25">
      <c r="A8" s="15" t="s">
        <v>21</v>
      </c>
      <c r="B8" s="15">
        <v>214</v>
      </c>
      <c r="D8" s="15">
        <v>252</v>
      </c>
      <c r="E8" s="15">
        <v>45</v>
      </c>
      <c r="F8" s="16">
        <v>0.184</v>
      </c>
      <c r="G8" s="17">
        <v>7.6100000000000001E-2</v>
      </c>
      <c r="H8" s="18">
        <v>7.6580099999999998E-2</v>
      </c>
      <c r="I8" s="19">
        <v>0.7</v>
      </c>
      <c r="J8" s="18">
        <v>0.63536300000000001</v>
      </c>
      <c r="K8" s="19">
        <v>1.8</v>
      </c>
      <c r="L8" s="18">
        <v>6.0170000000000001E-2</v>
      </c>
      <c r="M8" s="19">
        <v>1.7</v>
      </c>
      <c r="N8" s="20">
        <v>0.41</v>
      </c>
      <c r="O8" s="35">
        <v>475.7</v>
      </c>
      <c r="P8" s="19">
        <v>6.8</v>
      </c>
      <c r="Q8" s="19">
        <f>P8/O8*100</f>
        <v>1.4294723565272232</v>
      </c>
      <c r="R8" s="19">
        <v>499.4</v>
      </c>
      <c r="S8" s="19">
        <v>14.6</v>
      </c>
      <c r="T8" s="19">
        <v>609.9</v>
      </c>
      <c r="U8" s="19">
        <v>36.6</v>
      </c>
      <c r="V8" s="19">
        <v>4.8</v>
      </c>
      <c r="W8" s="19">
        <v>22</v>
      </c>
    </row>
    <row r="9" spans="1:25" s="21" customFormat="1" ht="14.4">
      <c r="A9" s="15" t="s">
        <v>22</v>
      </c>
      <c r="B9" s="15">
        <v>215</v>
      </c>
      <c r="C9" s="15"/>
      <c r="D9" s="15">
        <v>680</v>
      </c>
      <c r="E9" s="15">
        <v>279</v>
      </c>
      <c r="F9" s="16">
        <v>0.42</v>
      </c>
      <c r="G9" s="17">
        <v>0.1502</v>
      </c>
      <c r="H9" s="18">
        <v>7.4559600000000004E-2</v>
      </c>
      <c r="I9" s="19">
        <v>0.7</v>
      </c>
      <c r="J9" s="18">
        <v>0.58823899999999996</v>
      </c>
      <c r="K9" s="19">
        <v>1.5</v>
      </c>
      <c r="L9" s="18">
        <v>5.722E-2</v>
      </c>
      <c r="M9" s="19">
        <v>1.3</v>
      </c>
      <c r="N9" s="20">
        <v>0.49</v>
      </c>
      <c r="O9" s="35">
        <v>463.6</v>
      </c>
      <c r="P9" s="19">
        <v>6.5</v>
      </c>
      <c r="Q9" s="19">
        <f t="shared" si="0"/>
        <v>1.4020707506471095</v>
      </c>
      <c r="R9" s="19">
        <v>469.7</v>
      </c>
      <c r="S9" s="19">
        <v>11.2</v>
      </c>
      <c r="T9" s="19">
        <v>500.1</v>
      </c>
      <c r="U9" s="19">
        <v>28.8</v>
      </c>
      <c r="V9" s="19">
        <v>1.3</v>
      </c>
      <c r="W9" s="19">
        <v>7.3</v>
      </c>
      <c r="X9" s="15"/>
      <c r="Y9" s="15"/>
    </row>
    <row r="10" spans="1:25">
      <c r="A10" s="15" t="s">
        <v>23</v>
      </c>
      <c r="B10" s="15">
        <v>216</v>
      </c>
      <c r="D10" s="15">
        <v>90</v>
      </c>
      <c r="E10" s="15">
        <v>20</v>
      </c>
      <c r="F10" s="16">
        <v>0.224</v>
      </c>
      <c r="G10" s="17">
        <v>8.1600000000000006E-2</v>
      </c>
      <c r="H10" s="18">
        <v>0.1047903</v>
      </c>
      <c r="I10" s="19">
        <v>0.9</v>
      </c>
      <c r="J10" s="18">
        <v>0.87628300000000003</v>
      </c>
      <c r="K10" s="19">
        <v>2.2000000000000002</v>
      </c>
      <c r="L10" s="18">
        <v>6.0650000000000003E-2</v>
      </c>
      <c r="M10" s="19">
        <v>2</v>
      </c>
      <c r="N10" s="20">
        <v>0.41</v>
      </c>
      <c r="O10" s="35">
        <v>642.4</v>
      </c>
      <c r="P10" s="19">
        <v>11</v>
      </c>
      <c r="Q10" s="19">
        <f t="shared" si="0"/>
        <v>1.7123287671232876</v>
      </c>
      <c r="R10" s="19">
        <v>639</v>
      </c>
      <c r="S10" s="19">
        <v>20.7</v>
      </c>
      <c r="T10" s="19">
        <v>626.9</v>
      </c>
      <c r="U10" s="19">
        <v>42.8</v>
      </c>
      <c r="V10" s="19">
        <v>-0.5</v>
      </c>
      <c r="W10" s="19">
        <v>-2.5</v>
      </c>
    </row>
    <row r="11" spans="1:25">
      <c r="A11" s="15" t="s">
        <v>24</v>
      </c>
      <c r="B11" s="15">
        <v>217</v>
      </c>
      <c r="D11" s="15">
        <v>187</v>
      </c>
      <c r="E11" s="15">
        <v>61</v>
      </c>
      <c r="F11" s="16">
        <v>0.33400000000000002</v>
      </c>
      <c r="G11" s="17">
        <v>0.1235</v>
      </c>
      <c r="H11" s="18">
        <v>7.7295500000000003E-2</v>
      </c>
      <c r="I11" s="19">
        <v>0.8</v>
      </c>
      <c r="J11" s="18">
        <v>0.60360800000000003</v>
      </c>
      <c r="K11" s="19">
        <v>2.1</v>
      </c>
      <c r="L11" s="18">
        <v>5.6640000000000003E-2</v>
      </c>
      <c r="M11" s="19">
        <v>1.9</v>
      </c>
      <c r="N11" s="20">
        <v>0.37</v>
      </c>
      <c r="O11" s="35">
        <v>480</v>
      </c>
      <c r="P11" s="19">
        <v>7.1</v>
      </c>
      <c r="Q11" s="19">
        <f t="shared" si="0"/>
        <v>1.4791666666666667</v>
      </c>
      <c r="R11" s="19">
        <v>479.5</v>
      </c>
      <c r="S11" s="19">
        <v>15.8</v>
      </c>
      <c r="T11" s="19">
        <v>477.5</v>
      </c>
      <c r="U11" s="19">
        <v>42.5</v>
      </c>
      <c r="V11" s="19">
        <v>-0.1</v>
      </c>
      <c r="W11" s="19">
        <v>-0.5</v>
      </c>
    </row>
    <row r="12" spans="1:25" s="21" customFormat="1" ht="14.4">
      <c r="A12" s="21" t="s">
        <v>25</v>
      </c>
      <c r="B12" s="21">
        <v>218</v>
      </c>
      <c r="C12" s="21" t="s">
        <v>26</v>
      </c>
      <c r="D12" s="21">
        <v>242</v>
      </c>
      <c r="E12" s="21">
        <v>113</v>
      </c>
      <c r="F12" s="22">
        <v>0.48</v>
      </c>
      <c r="G12" s="23">
        <v>0.20899999999999999</v>
      </c>
      <c r="H12" s="24">
        <v>7.5697700000000007E-2</v>
      </c>
      <c r="I12" s="25">
        <v>0.7</v>
      </c>
      <c r="J12" s="24">
        <v>0.73848899999999995</v>
      </c>
      <c r="K12" s="25">
        <v>1.8</v>
      </c>
      <c r="L12" s="24">
        <v>7.0760000000000003E-2</v>
      </c>
      <c r="M12" s="25">
        <v>1.7</v>
      </c>
      <c r="N12" s="26">
        <v>0.4</v>
      </c>
      <c r="O12" s="36">
        <v>470.4</v>
      </c>
      <c r="P12" s="25">
        <v>6.6</v>
      </c>
      <c r="Q12" s="25">
        <f t="shared" si="0"/>
        <v>1.403061224489796</v>
      </c>
      <c r="R12" s="25">
        <v>561.5</v>
      </c>
      <c r="S12" s="25">
        <v>15.8</v>
      </c>
      <c r="T12" s="25">
        <v>950.4</v>
      </c>
      <c r="U12" s="25">
        <v>34.5</v>
      </c>
      <c r="V12" s="25">
        <v>16.2</v>
      </c>
      <c r="W12" s="25">
        <v>50.5</v>
      </c>
    </row>
    <row r="13" spans="1:25">
      <c r="A13" s="15" t="s">
        <v>27</v>
      </c>
      <c r="B13" s="15">
        <v>219</v>
      </c>
      <c r="D13" s="15">
        <v>337</v>
      </c>
      <c r="E13" s="15">
        <v>110</v>
      </c>
      <c r="F13" s="16">
        <v>0.33600000000000002</v>
      </c>
      <c r="G13" s="17">
        <v>0.1192</v>
      </c>
      <c r="H13" s="18">
        <v>7.7948299999999998E-2</v>
      </c>
      <c r="I13" s="19">
        <v>0.7</v>
      </c>
      <c r="J13" s="18">
        <v>0.61035899999999998</v>
      </c>
      <c r="K13" s="19">
        <v>1.7</v>
      </c>
      <c r="L13" s="18">
        <v>5.679E-2</v>
      </c>
      <c r="M13" s="19">
        <v>1.5</v>
      </c>
      <c r="N13" s="20">
        <v>0.43</v>
      </c>
      <c r="O13" s="35">
        <v>483.9</v>
      </c>
      <c r="P13" s="19">
        <v>6.6</v>
      </c>
      <c r="Q13" s="19">
        <f t="shared" si="0"/>
        <v>1.3639181649101055</v>
      </c>
      <c r="R13" s="19">
        <v>483.8</v>
      </c>
      <c r="S13" s="19">
        <v>12.8</v>
      </c>
      <c r="T13" s="19">
        <v>483.5</v>
      </c>
      <c r="U13" s="19">
        <v>33.4</v>
      </c>
      <c r="V13" s="19">
        <v>0</v>
      </c>
      <c r="W13" s="19">
        <v>-0.1</v>
      </c>
    </row>
    <row r="14" spans="1:25">
      <c r="A14" s="15" t="s">
        <v>28</v>
      </c>
      <c r="B14" s="15">
        <v>223</v>
      </c>
      <c r="D14" s="15">
        <v>291</v>
      </c>
      <c r="E14" s="15">
        <v>105</v>
      </c>
      <c r="F14" s="16">
        <v>0.37</v>
      </c>
      <c r="G14" s="17">
        <v>0.13170000000000001</v>
      </c>
      <c r="H14" s="18">
        <v>7.7482200000000001E-2</v>
      </c>
      <c r="I14" s="19">
        <v>0.8</v>
      </c>
      <c r="J14" s="18">
        <v>0.61410900000000002</v>
      </c>
      <c r="K14" s="19">
        <v>1.6</v>
      </c>
      <c r="L14" s="18">
        <v>5.7480000000000003E-2</v>
      </c>
      <c r="M14" s="19">
        <v>1.4</v>
      </c>
      <c r="N14" s="20">
        <v>0.47</v>
      </c>
      <c r="O14" s="35">
        <v>481.1</v>
      </c>
      <c r="P14" s="19">
        <v>7</v>
      </c>
      <c r="Q14" s="19">
        <f t="shared" si="0"/>
        <v>1.454998960715028</v>
      </c>
      <c r="R14" s="19">
        <v>486.1</v>
      </c>
      <c r="S14" s="19">
        <v>12.3</v>
      </c>
      <c r="T14" s="19">
        <v>510.2</v>
      </c>
      <c r="U14" s="19">
        <v>31.1</v>
      </c>
      <c r="V14" s="19">
        <v>1</v>
      </c>
      <c r="W14" s="19">
        <v>5.7</v>
      </c>
    </row>
    <row r="15" spans="1:25" s="27" customFormat="1" ht="14.4">
      <c r="A15" s="27" t="s">
        <v>29</v>
      </c>
      <c r="B15" s="27">
        <v>224</v>
      </c>
      <c r="C15" s="27" t="s">
        <v>26</v>
      </c>
      <c r="D15" s="27">
        <v>277</v>
      </c>
      <c r="E15" s="27">
        <v>63</v>
      </c>
      <c r="F15" s="28">
        <v>0.23400000000000001</v>
      </c>
      <c r="G15" s="29">
        <v>0.1239</v>
      </c>
      <c r="H15" s="30">
        <v>0.12692320000000001</v>
      </c>
      <c r="I15" s="31">
        <v>0.8</v>
      </c>
      <c r="J15" s="30">
        <v>1.499349</v>
      </c>
      <c r="K15" s="31">
        <v>1.5</v>
      </c>
      <c r="L15" s="30">
        <v>8.5680000000000006E-2</v>
      </c>
      <c r="M15" s="31">
        <v>1.3</v>
      </c>
      <c r="N15" s="32">
        <v>0.5</v>
      </c>
      <c r="O15" s="37">
        <v>770.3</v>
      </c>
      <c r="P15" s="31">
        <v>10.9</v>
      </c>
      <c r="Q15" s="31">
        <f t="shared" si="0"/>
        <v>1.4150331039854602</v>
      </c>
      <c r="R15" s="31">
        <v>930.1</v>
      </c>
      <c r="S15" s="31">
        <v>18.5</v>
      </c>
      <c r="T15" s="31">
        <v>1330.9</v>
      </c>
      <c r="U15" s="31">
        <v>26</v>
      </c>
      <c r="V15" s="31">
        <v>17.2</v>
      </c>
      <c r="W15" s="31">
        <v>42.1</v>
      </c>
    </row>
    <row r="16" spans="1:25">
      <c r="A16" s="15" t="s">
        <v>30</v>
      </c>
      <c r="B16" s="15">
        <v>225</v>
      </c>
      <c r="D16" s="15">
        <v>378</v>
      </c>
      <c r="E16" s="15">
        <v>349</v>
      </c>
      <c r="F16" s="16">
        <v>0.94199999999999995</v>
      </c>
      <c r="G16" s="17">
        <v>0.34699999999999998</v>
      </c>
      <c r="H16" s="18">
        <v>9.58315E-2</v>
      </c>
      <c r="I16" s="19">
        <v>0.8</v>
      </c>
      <c r="J16" s="18">
        <v>0.80237400000000003</v>
      </c>
      <c r="K16" s="19">
        <v>1.7</v>
      </c>
      <c r="L16" s="18">
        <v>6.0729999999999999E-2</v>
      </c>
      <c r="M16" s="19">
        <v>1.5</v>
      </c>
      <c r="N16" s="20">
        <v>0.45</v>
      </c>
      <c r="O16" s="35">
        <v>589.9</v>
      </c>
      <c r="P16" s="19">
        <v>8.5</v>
      </c>
      <c r="Q16" s="19">
        <f t="shared" si="0"/>
        <v>1.4409221902017293</v>
      </c>
      <c r="R16" s="19">
        <v>598.20000000000005</v>
      </c>
      <c r="S16" s="19">
        <v>15.2</v>
      </c>
      <c r="T16" s="19">
        <v>629.6</v>
      </c>
      <c r="U16" s="19">
        <v>32.5</v>
      </c>
      <c r="V16" s="19">
        <v>1.4</v>
      </c>
      <c r="W16" s="19">
        <v>6.3</v>
      </c>
    </row>
    <row r="17" spans="1:25">
      <c r="A17" s="15" t="s">
        <v>31</v>
      </c>
      <c r="B17" s="15">
        <v>226</v>
      </c>
      <c r="C17" s="33"/>
      <c r="D17" s="15">
        <v>621</v>
      </c>
      <c r="E17" s="15">
        <v>176</v>
      </c>
      <c r="F17" s="16">
        <v>0.29199999999999998</v>
      </c>
      <c r="G17" s="17">
        <v>0.1065</v>
      </c>
      <c r="H17" s="18">
        <v>8.0787399999999995E-2</v>
      </c>
      <c r="I17" s="19">
        <v>0.7</v>
      </c>
      <c r="J17" s="18">
        <v>0.63092099999999995</v>
      </c>
      <c r="K17" s="19">
        <v>1.5</v>
      </c>
      <c r="L17" s="18">
        <v>5.6640000000000003E-2</v>
      </c>
      <c r="M17" s="19">
        <v>1.3</v>
      </c>
      <c r="N17" s="20">
        <v>0.49</v>
      </c>
      <c r="O17" s="35">
        <v>500.8</v>
      </c>
      <c r="P17" s="19">
        <v>6.9</v>
      </c>
      <c r="Q17" s="19">
        <f t="shared" si="0"/>
        <v>1.3777955271565496</v>
      </c>
      <c r="R17" s="19">
        <v>496.7</v>
      </c>
      <c r="S17" s="19">
        <v>11.6</v>
      </c>
      <c r="T17" s="19">
        <v>477.6</v>
      </c>
      <c r="U17" s="19">
        <v>28.9</v>
      </c>
      <c r="V17" s="19">
        <v>-0.8</v>
      </c>
      <c r="W17" s="19">
        <v>-4.9000000000000004</v>
      </c>
    </row>
    <row r="18" spans="1:25">
      <c r="A18" s="15" t="s">
        <v>32</v>
      </c>
      <c r="B18" s="15">
        <v>227</v>
      </c>
      <c r="C18" s="33"/>
      <c r="D18" s="15">
        <v>441</v>
      </c>
      <c r="E18" s="15">
        <v>233</v>
      </c>
      <c r="F18" s="16">
        <v>0.53500000000000003</v>
      </c>
      <c r="G18" s="17">
        <v>0.19270000000000001</v>
      </c>
      <c r="H18" s="18">
        <v>7.3112499999999997E-2</v>
      </c>
      <c r="I18" s="19">
        <v>0.7</v>
      </c>
      <c r="J18" s="18">
        <v>0.56767299999999998</v>
      </c>
      <c r="K18" s="19">
        <v>1.6</v>
      </c>
      <c r="L18" s="18">
        <v>5.6309999999999999E-2</v>
      </c>
      <c r="M18" s="19">
        <v>1.4</v>
      </c>
      <c r="N18" s="20">
        <v>0.45</v>
      </c>
      <c r="O18" s="35">
        <v>454.9</v>
      </c>
      <c r="P18" s="19">
        <v>6.3</v>
      </c>
      <c r="Q18" s="19">
        <f t="shared" si="0"/>
        <v>1.3849197625851837</v>
      </c>
      <c r="R18" s="19">
        <v>456.5</v>
      </c>
      <c r="S18" s="19">
        <v>11.9</v>
      </c>
      <c r="T18" s="19">
        <v>464.8</v>
      </c>
      <c r="U18" s="19">
        <v>32.200000000000003</v>
      </c>
      <c r="V18" s="19">
        <v>0.4</v>
      </c>
      <c r="W18" s="19">
        <v>2.1</v>
      </c>
    </row>
    <row r="19" spans="1:25">
      <c r="A19" s="15" t="s">
        <v>33</v>
      </c>
      <c r="B19" s="15">
        <v>228</v>
      </c>
      <c r="D19" s="15">
        <v>421</v>
      </c>
      <c r="E19" s="15">
        <v>147</v>
      </c>
      <c r="F19" s="16">
        <v>0.35699999999999998</v>
      </c>
      <c r="G19" s="17">
        <v>0.13139999999999999</v>
      </c>
      <c r="H19" s="18">
        <v>7.7187400000000003E-2</v>
      </c>
      <c r="I19" s="19">
        <v>0.7</v>
      </c>
      <c r="J19" s="18">
        <v>0.60103799999999996</v>
      </c>
      <c r="K19" s="19">
        <v>1.5</v>
      </c>
      <c r="L19" s="18">
        <v>5.6469999999999999E-2</v>
      </c>
      <c r="M19" s="19">
        <v>1.4</v>
      </c>
      <c r="N19" s="20">
        <v>0.47</v>
      </c>
      <c r="O19" s="35">
        <v>479.3</v>
      </c>
      <c r="P19" s="19">
        <v>6.7</v>
      </c>
      <c r="Q19" s="19">
        <f t="shared" si="0"/>
        <v>1.3978718965157522</v>
      </c>
      <c r="R19" s="19">
        <v>477.9</v>
      </c>
      <c r="S19" s="19">
        <v>11.8</v>
      </c>
      <c r="T19" s="19">
        <v>471.1</v>
      </c>
      <c r="U19" s="19">
        <v>30.5</v>
      </c>
      <c r="V19" s="19">
        <v>-0.3</v>
      </c>
      <c r="W19" s="19">
        <v>-1.7</v>
      </c>
    </row>
    <row r="20" spans="1:25">
      <c r="A20" s="15" t="s">
        <v>34</v>
      </c>
      <c r="B20" s="15">
        <v>229</v>
      </c>
      <c r="D20" s="15">
        <v>121</v>
      </c>
      <c r="E20" s="15">
        <v>117</v>
      </c>
      <c r="F20" s="16">
        <v>0.99299999999999999</v>
      </c>
      <c r="G20" s="17">
        <v>0.3604</v>
      </c>
      <c r="H20" s="18">
        <v>0.17911060000000001</v>
      </c>
      <c r="I20" s="19">
        <v>0.8</v>
      </c>
      <c r="J20" s="18">
        <v>1.825874</v>
      </c>
      <c r="K20" s="19">
        <v>1.7</v>
      </c>
      <c r="L20" s="18">
        <v>7.3929999999999996E-2</v>
      </c>
      <c r="M20" s="19">
        <v>1.5</v>
      </c>
      <c r="N20" s="20">
        <v>0.48</v>
      </c>
      <c r="O20" s="35">
        <v>1062.0999999999999</v>
      </c>
      <c r="P20" s="19">
        <v>16.5</v>
      </c>
      <c r="Q20" s="19">
        <f t="shared" si="0"/>
        <v>1.553526033330195</v>
      </c>
      <c r="R20" s="19">
        <v>1054.8</v>
      </c>
      <c r="S20" s="19">
        <v>22.9</v>
      </c>
      <c r="T20" s="19">
        <v>1039.7</v>
      </c>
      <c r="U20" s="19">
        <v>31.1</v>
      </c>
      <c r="V20" s="19">
        <v>-0.7</v>
      </c>
      <c r="W20" s="19">
        <v>-2.2000000000000002</v>
      </c>
    </row>
    <row r="21" spans="1:25">
      <c r="A21" s="15" t="s">
        <v>35</v>
      </c>
      <c r="B21" s="15">
        <v>230</v>
      </c>
      <c r="D21" s="15">
        <v>205</v>
      </c>
      <c r="E21" s="15">
        <v>200</v>
      </c>
      <c r="F21" s="16">
        <v>0.998</v>
      </c>
      <c r="G21" s="17">
        <v>0.36199999999999999</v>
      </c>
      <c r="H21" s="18">
        <v>0.1103369</v>
      </c>
      <c r="I21" s="19">
        <v>0.8</v>
      </c>
      <c r="J21" s="18">
        <v>0.928369</v>
      </c>
      <c r="K21" s="19">
        <v>1.6</v>
      </c>
      <c r="L21" s="18">
        <v>6.1019999999999998E-2</v>
      </c>
      <c r="M21" s="19">
        <v>1.3</v>
      </c>
      <c r="N21" s="20">
        <v>0.51</v>
      </c>
      <c r="O21" s="35">
        <v>674.7</v>
      </c>
      <c r="P21" s="19">
        <v>10.1</v>
      </c>
      <c r="Q21" s="19">
        <f t="shared" si="0"/>
        <v>1.4969616125685488</v>
      </c>
      <c r="R21" s="19">
        <v>666.8</v>
      </c>
      <c r="S21" s="19">
        <v>15.2</v>
      </c>
      <c r="T21" s="19">
        <v>640.1</v>
      </c>
      <c r="U21" s="19">
        <v>29.2</v>
      </c>
      <c r="V21" s="19">
        <v>-1.2</v>
      </c>
      <c r="W21" s="19">
        <v>-5.4</v>
      </c>
    </row>
    <row r="22" spans="1:25">
      <c r="A22" s="15" t="s">
        <v>36</v>
      </c>
      <c r="B22" s="15">
        <v>231</v>
      </c>
      <c r="D22" s="15">
        <v>314</v>
      </c>
      <c r="E22" s="15">
        <v>130</v>
      </c>
      <c r="F22" s="16">
        <v>0.42199999999999999</v>
      </c>
      <c r="G22" s="17">
        <v>0.16389999999999999</v>
      </c>
      <c r="H22" s="18">
        <v>0.105393</v>
      </c>
      <c r="I22" s="19">
        <v>0.8</v>
      </c>
      <c r="J22" s="18">
        <v>0.89019899999999996</v>
      </c>
      <c r="K22" s="19">
        <v>1.6</v>
      </c>
      <c r="L22" s="18">
        <v>6.1260000000000002E-2</v>
      </c>
      <c r="M22" s="19">
        <v>1.4</v>
      </c>
      <c r="N22" s="20">
        <v>0.48</v>
      </c>
      <c r="O22" s="35">
        <v>645.9</v>
      </c>
      <c r="P22" s="19">
        <v>9.3000000000000007</v>
      </c>
      <c r="Q22" s="19">
        <f t="shared" si="0"/>
        <v>1.4398513701811428</v>
      </c>
      <c r="R22" s="19">
        <v>646.5</v>
      </c>
      <c r="S22" s="19">
        <v>15.1</v>
      </c>
      <c r="T22" s="19">
        <v>648.4</v>
      </c>
      <c r="U22" s="19">
        <v>30.1</v>
      </c>
      <c r="V22" s="19">
        <v>0.1</v>
      </c>
      <c r="W22" s="19">
        <v>0.4</v>
      </c>
    </row>
    <row r="23" spans="1:25">
      <c r="A23" s="15" t="s">
        <v>37</v>
      </c>
      <c r="B23" s="15">
        <v>232</v>
      </c>
      <c r="C23" s="15" t="s">
        <v>38</v>
      </c>
      <c r="D23" s="15">
        <v>1287</v>
      </c>
      <c r="E23" s="15">
        <v>356</v>
      </c>
      <c r="F23" s="16">
        <v>0.28299999999999997</v>
      </c>
      <c r="G23" s="17">
        <v>0.1042</v>
      </c>
      <c r="H23" s="18">
        <v>7.6562199999999997E-2</v>
      </c>
      <c r="I23" s="19">
        <v>0.7</v>
      </c>
      <c r="J23" s="18">
        <v>0.60426599999999997</v>
      </c>
      <c r="K23" s="19">
        <v>1.4</v>
      </c>
      <c r="L23" s="18">
        <v>5.7239999999999999E-2</v>
      </c>
      <c r="M23" s="19">
        <v>1.2</v>
      </c>
      <c r="N23" s="20">
        <v>0.48</v>
      </c>
      <c r="O23" s="35">
        <v>475.6</v>
      </c>
      <c r="P23" s="19">
        <v>6.2</v>
      </c>
      <c r="Q23" s="19">
        <f t="shared" si="0"/>
        <v>1.3036164844407065</v>
      </c>
      <c r="R23" s="19">
        <v>479.9</v>
      </c>
      <c r="S23" s="19">
        <v>10.8</v>
      </c>
      <c r="T23" s="19">
        <v>500.9</v>
      </c>
      <c r="U23" s="19">
        <v>27.6</v>
      </c>
      <c r="V23" s="19">
        <v>0.9</v>
      </c>
      <c r="W23" s="19">
        <v>5.0999999999999996</v>
      </c>
    </row>
    <row r="24" spans="1:25">
      <c r="A24" s="15" t="s">
        <v>39</v>
      </c>
      <c r="B24" s="15">
        <v>233</v>
      </c>
      <c r="D24" s="15">
        <v>176</v>
      </c>
      <c r="E24" s="15">
        <v>63</v>
      </c>
      <c r="F24" s="16">
        <v>0.36499999999999999</v>
      </c>
      <c r="G24" s="17">
        <v>0.1318</v>
      </c>
      <c r="H24" s="18">
        <v>7.6547599999999993E-2</v>
      </c>
      <c r="I24" s="19">
        <v>0.8</v>
      </c>
      <c r="J24" s="18">
        <v>0.59290500000000002</v>
      </c>
      <c r="K24" s="19">
        <v>1.9</v>
      </c>
      <c r="L24" s="18">
        <v>5.6180000000000001E-2</v>
      </c>
      <c r="M24" s="19">
        <v>1.7</v>
      </c>
      <c r="N24" s="20">
        <v>0.42</v>
      </c>
      <c r="O24" s="35">
        <v>475.5</v>
      </c>
      <c r="P24" s="19">
        <v>7.4</v>
      </c>
      <c r="Q24" s="19">
        <f t="shared" si="0"/>
        <v>1.5562565720294428</v>
      </c>
      <c r="R24" s="19">
        <v>472.7</v>
      </c>
      <c r="S24" s="19">
        <v>14.6</v>
      </c>
      <c r="T24" s="19">
        <v>459.4</v>
      </c>
      <c r="U24" s="19">
        <v>38.9</v>
      </c>
      <c r="V24" s="19">
        <v>-0.6</v>
      </c>
      <c r="W24" s="19">
        <v>-3.5</v>
      </c>
    </row>
    <row r="25" spans="1:25">
      <c r="A25" s="15" t="s">
        <v>40</v>
      </c>
      <c r="B25" s="15">
        <v>234</v>
      </c>
      <c r="C25" s="15" t="s">
        <v>41</v>
      </c>
      <c r="D25" s="15">
        <v>1301</v>
      </c>
      <c r="E25" s="15">
        <v>99</v>
      </c>
      <c r="F25" s="16">
        <v>7.8E-2</v>
      </c>
      <c r="G25" s="17">
        <v>2.5399999999999999E-2</v>
      </c>
      <c r="H25" s="18">
        <v>9.1106099999999995E-2</v>
      </c>
      <c r="I25" s="19">
        <v>0.7</v>
      </c>
      <c r="J25" s="18">
        <v>0.75717000000000001</v>
      </c>
      <c r="K25" s="19">
        <v>1.4</v>
      </c>
      <c r="L25" s="18">
        <v>6.028E-2</v>
      </c>
      <c r="M25" s="19">
        <v>1.2</v>
      </c>
      <c r="N25" s="20">
        <v>0.51</v>
      </c>
      <c r="O25" s="35">
        <v>562.1</v>
      </c>
      <c r="P25" s="19">
        <v>7.6</v>
      </c>
      <c r="Q25" s="19">
        <f t="shared" si="0"/>
        <v>1.3520725849492972</v>
      </c>
      <c r="R25" s="19">
        <v>572.4</v>
      </c>
      <c r="S25" s="19">
        <v>12.1</v>
      </c>
      <c r="T25" s="19">
        <v>613.5</v>
      </c>
      <c r="U25" s="19">
        <v>26.1</v>
      </c>
      <c r="V25" s="19">
        <v>1.8</v>
      </c>
      <c r="W25" s="19">
        <v>8.4</v>
      </c>
    </row>
    <row r="26" spans="1:25" s="21" customFormat="1" ht="14.4">
      <c r="A26" s="15" t="s">
        <v>42</v>
      </c>
      <c r="B26" s="15">
        <v>235</v>
      </c>
      <c r="C26" s="15"/>
      <c r="D26" s="15">
        <v>353</v>
      </c>
      <c r="E26" s="15">
        <v>279</v>
      </c>
      <c r="F26" s="16">
        <v>0.81100000000000005</v>
      </c>
      <c r="G26" s="17">
        <v>0.30690000000000001</v>
      </c>
      <c r="H26" s="18">
        <v>0.17135619999999999</v>
      </c>
      <c r="I26" s="19">
        <v>0.7</v>
      </c>
      <c r="J26" s="18">
        <v>1.740024</v>
      </c>
      <c r="K26" s="19">
        <v>1.4</v>
      </c>
      <c r="L26" s="18">
        <v>7.3649999999999993E-2</v>
      </c>
      <c r="M26" s="19">
        <v>1.2</v>
      </c>
      <c r="N26" s="20">
        <v>0.5</v>
      </c>
      <c r="O26" s="35">
        <v>1019.6</v>
      </c>
      <c r="P26" s="19">
        <v>13.6</v>
      </c>
      <c r="Q26" s="19">
        <f t="shared" si="0"/>
        <v>1.3338564142801097</v>
      </c>
      <c r="R26" s="19">
        <v>1023.5</v>
      </c>
      <c r="S26" s="19">
        <v>18.600000000000001</v>
      </c>
      <c r="T26" s="19">
        <v>1031.9000000000001</v>
      </c>
      <c r="U26" s="19">
        <v>25.6</v>
      </c>
      <c r="V26" s="19">
        <v>0.4</v>
      </c>
      <c r="W26" s="19">
        <v>1.2</v>
      </c>
      <c r="X26" s="15"/>
      <c r="Y26" s="15"/>
    </row>
    <row r="27" spans="1:25">
      <c r="A27" s="15" t="s">
        <v>43</v>
      </c>
      <c r="B27" s="15">
        <v>236</v>
      </c>
      <c r="D27" s="15">
        <v>292</v>
      </c>
      <c r="E27" s="15">
        <v>115</v>
      </c>
      <c r="F27" s="16">
        <v>0.40400000000000003</v>
      </c>
      <c r="G27" s="17">
        <v>0.14849999999999999</v>
      </c>
      <c r="H27" s="18">
        <v>7.7269599999999994E-2</v>
      </c>
      <c r="I27" s="19">
        <v>0.8</v>
      </c>
      <c r="J27" s="18">
        <v>0.60092500000000004</v>
      </c>
      <c r="K27" s="19">
        <v>1.7</v>
      </c>
      <c r="L27" s="18">
        <v>5.6399999999999999E-2</v>
      </c>
      <c r="M27" s="19">
        <v>1.5</v>
      </c>
      <c r="N27" s="20">
        <v>0.44</v>
      </c>
      <c r="O27" s="35">
        <v>479.8</v>
      </c>
      <c r="P27" s="19">
        <v>7</v>
      </c>
      <c r="Q27" s="19">
        <f t="shared" si="0"/>
        <v>1.4589412255106293</v>
      </c>
      <c r="R27" s="19">
        <v>477.8</v>
      </c>
      <c r="S27" s="19">
        <v>13.1</v>
      </c>
      <c r="T27" s="19">
        <v>468.4</v>
      </c>
      <c r="U27" s="19">
        <v>34.299999999999997</v>
      </c>
      <c r="V27" s="19">
        <v>-0.4</v>
      </c>
      <c r="W27" s="19">
        <v>-2.4</v>
      </c>
    </row>
    <row r="28" spans="1:25">
      <c r="A28" s="15" t="s">
        <v>44</v>
      </c>
      <c r="B28" s="15">
        <v>237</v>
      </c>
      <c r="C28" s="33"/>
      <c r="D28" s="15">
        <v>313</v>
      </c>
      <c r="E28" s="15">
        <v>118</v>
      </c>
      <c r="F28" s="16">
        <v>0.38800000000000001</v>
      </c>
      <c r="G28" s="17">
        <v>0.1368</v>
      </c>
      <c r="H28" s="18">
        <v>8.0753500000000006E-2</v>
      </c>
      <c r="I28" s="19">
        <v>0.7</v>
      </c>
      <c r="J28" s="18">
        <v>0.62201799999999996</v>
      </c>
      <c r="K28" s="19">
        <v>1.9</v>
      </c>
      <c r="L28" s="18">
        <v>5.5870000000000003E-2</v>
      </c>
      <c r="M28" s="19">
        <v>1.7</v>
      </c>
      <c r="N28" s="20">
        <v>0.4</v>
      </c>
      <c r="O28" s="35">
        <v>500.6</v>
      </c>
      <c r="P28" s="19">
        <v>7.1</v>
      </c>
      <c r="Q28" s="19">
        <f t="shared" si="0"/>
        <v>1.4182980423491809</v>
      </c>
      <c r="R28" s="19">
        <v>491.1</v>
      </c>
      <c r="S28" s="19">
        <v>14.5</v>
      </c>
      <c r="T28" s="19">
        <v>447.1</v>
      </c>
      <c r="U28" s="19">
        <v>38</v>
      </c>
      <c r="V28" s="19">
        <v>-1.9</v>
      </c>
      <c r="W28" s="19">
        <v>-12</v>
      </c>
    </row>
    <row r="29" spans="1:25">
      <c r="A29" s="15" t="s">
        <v>45</v>
      </c>
      <c r="B29" s="15">
        <v>238</v>
      </c>
      <c r="D29" s="15">
        <v>157</v>
      </c>
      <c r="E29" s="15">
        <v>41</v>
      </c>
      <c r="F29" s="16">
        <v>0.27</v>
      </c>
      <c r="G29" s="17">
        <v>9.6600000000000005E-2</v>
      </c>
      <c r="H29" s="18">
        <v>0.17186589999999999</v>
      </c>
      <c r="I29" s="19">
        <v>0.8</v>
      </c>
      <c r="J29" s="18">
        <v>1.7478830000000001</v>
      </c>
      <c r="K29" s="19">
        <v>1.6</v>
      </c>
      <c r="L29" s="18">
        <v>7.3760000000000006E-2</v>
      </c>
      <c r="M29" s="19">
        <v>1.5</v>
      </c>
      <c r="N29" s="20">
        <v>0.46</v>
      </c>
      <c r="O29" s="35">
        <v>1022.4</v>
      </c>
      <c r="P29" s="19">
        <v>14.3</v>
      </c>
      <c r="Q29" s="19">
        <f t="shared" si="0"/>
        <v>1.3986697965571206</v>
      </c>
      <c r="R29" s="19">
        <v>1026.4000000000001</v>
      </c>
      <c r="S29" s="19">
        <v>21.4</v>
      </c>
      <c r="T29" s="19">
        <v>1035</v>
      </c>
      <c r="U29" s="19">
        <v>30</v>
      </c>
      <c r="V29" s="19">
        <v>0.4</v>
      </c>
      <c r="W29" s="19">
        <v>1.2</v>
      </c>
    </row>
    <row r="30" spans="1:25">
      <c r="A30" s="15" t="s">
        <v>46</v>
      </c>
      <c r="B30" s="15">
        <v>239</v>
      </c>
      <c r="D30" s="15">
        <v>159</v>
      </c>
      <c r="E30" s="15">
        <v>52</v>
      </c>
      <c r="F30" s="16">
        <v>0.33100000000000002</v>
      </c>
      <c r="G30" s="17">
        <v>0.12230000000000001</v>
      </c>
      <c r="H30" s="18">
        <v>7.6735200000000003E-2</v>
      </c>
      <c r="I30" s="19">
        <v>0.9</v>
      </c>
      <c r="J30" s="18">
        <v>0.61495299999999997</v>
      </c>
      <c r="K30" s="19">
        <v>2</v>
      </c>
      <c r="L30" s="18">
        <v>5.8119999999999998E-2</v>
      </c>
      <c r="M30" s="19">
        <v>1.7</v>
      </c>
      <c r="N30" s="20">
        <v>0.45</v>
      </c>
      <c r="O30" s="35">
        <v>476.6</v>
      </c>
      <c r="P30" s="19">
        <v>8.1999999999999993</v>
      </c>
      <c r="Q30" s="19">
        <f t="shared" si="0"/>
        <v>1.7205203524968526</v>
      </c>
      <c r="R30" s="19">
        <v>486.7</v>
      </c>
      <c r="S30" s="19">
        <v>15.2</v>
      </c>
      <c r="T30" s="19">
        <v>534.4</v>
      </c>
      <c r="U30" s="19">
        <v>38.4</v>
      </c>
      <c r="V30" s="19">
        <v>2.1</v>
      </c>
      <c r="W30" s="19">
        <v>10.8</v>
      </c>
    </row>
    <row r="31" spans="1:25">
      <c r="F31" s="19"/>
      <c r="G31" s="17"/>
      <c r="H31" s="18"/>
      <c r="I31" s="19"/>
      <c r="J31" s="18"/>
      <c r="K31" s="19"/>
      <c r="L31" s="18"/>
      <c r="M31" s="19"/>
      <c r="N31" s="20"/>
      <c r="O31" s="19"/>
      <c r="P31" s="19"/>
      <c r="Q31" s="19"/>
      <c r="R31" s="19"/>
      <c r="S31" s="19"/>
      <c r="T31" s="19"/>
      <c r="U31" s="19"/>
      <c r="V31" s="19"/>
      <c r="W31" s="19"/>
    </row>
    <row r="32" spans="1:25">
      <c r="A32" s="34" t="s">
        <v>123</v>
      </c>
      <c r="F32" s="19"/>
      <c r="G32" s="17"/>
      <c r="H32" s="18"/>
      <c r="I32" s="19"/>
      <c r="J32" s="18"/>
      <c r="K32" s="19"/>
      <c r="L32" s="18"/>
      <c r="M32" s="19"/>
      <c r="N32" s="20"/>
      <c r="O32" s="19"/>
      <c r="P32" s="19"/>
      <c r="Q32" s="19"/>
      <c r="R32" s="19"/>
      <c r="S32" s="19"/>
      <c r="T32" s="19"/>
      <c r="U32" s="19"/>
      <c r="V32" s="19"/>
      <c r="W32" s="19"/>
    </row>
    <row r="33" spans="1:23">
      <c r="A33" s="15" t="s">
        <v>47</v>
      </c>
      <c r="B33" s="15">
        <v>2</v>
      </c>
      <c r="D33" s="15">
        <v>528</v>
      </c>
      <c r="E33" s="15">
        <v>99</v>
      </c>
      <c r="F33" s="16">
        <v>0.19700000000000001</v>
      </c>
      <c r="G33" s="17">
        <v>7.4200000000000002E-2</v>
      </c>
      <c r="H33" s="18">
        <v>7.5645500000000004E-2</v>
      </c>
      <c r="I33" s="19">
        <v>0.9</v>
      </c>
      <c r="J33" s="18">
        <v>0.59331100000000003</v>
      </c>
      <c r="K33" s="19">
        <v>1.8</v>
      </c>
      <c r="L33" s="18">
        <v>5.6890000000000003E-2</v>
      </c>
      <c r="M33" s="19">
        <v>1.6</v>
      </c>
      <c r="N33" s="20">
        <v>0.49</v>
      </c>
      <c r="O33" s="19">
        <v>470.1</v>
      </c>
      <c r="P33" s="19">
        <v>8.1</v>
      </c>
      <c r="Q33" s="19">
        <f t="shared" si="0"/>
        <v>1.7230376515634971</v>
      </c>
      <c r="R33" s="19">
        <v>473</v>
      </c>
      <c r="S33" s="19">
        <v>13.8</v>
      </c>
      <c r="T33" s="19">
        <v>487.1</v>
      </c>
      <c r="U33" s="19">
        <v>35.299999999999997</v>
      </c>
      <c r="V33" s="19">
        <v>0.6</v>
      </c>
      <c r="W33" s="19">
        <v>3.5</v>
      </c>
    </row>
    <row r="34" spans="1:23">
      <c r="A34" s="15" t="s">
        <v>48</v>
      </c>
      <c r="B34" s="15">
        <v>3</v>
      </c>
      <c r="D34" s="15">
        <v>858</v>
      </c>
      <c r="E34" s="15">
        <v>534</v>
      </c>
      <c r="F34" s="16">
        <v>0.65500000000000003</v>
      </c>
      <c r="G34" s="17">
        <v>0.23280000000000001</v>
      </c>
      <c r="H34" s="18">
        <v>7.3811199999999993E-2</v>
      </c>
      <c r="I34" s="19">
        <v>0.9</v>
      </c>
      <c r="J34" s="18">
        <v>0.59453</v>
      </c>
      <c r="K34" s="19">
        <v>1.7</v>
      </c>
      <c r="L34" s="18">
        <v>5.842E-2</v>
      </c>
      <c r="M34" s="19">
        <v>1.5</v>
      </c>
      <c r="N34" s="20">
        <v>0.51</v>
      </c>
      <c r="O34" s="19">
        <v>459.1</v>
      </c>
      <c r="P34" s="19">
        <v>7.9</v>
      </c>
      <c r="Q34" s="19">
        <f t="shared" si="0"/>
        <v>1.7207580047919842</v>
      </c>
      <c r="R34" s="19">
        <v>473.8</v>
      </c>
      <c r="S34" s="19">
        <v>13.2</v>
      </c>
      <c r="T34" s="19">
        <v>545.5</v>
      </c>
      <c r="U34" s="19">
        <v>32.9</v>
      </c>
      <c r="V34" s="19">
        <v>3.1</v>
      </c>
      <c r="W34" s="19">
        <v>15.8</v>
      </c>
    </row>
    <row r="35" spans="1:23">
      <c r="A35" s="15" t="s">
        <v>49</v>
      </c>
      <c r="B35" s="15">
        <v>4</v>
      </c>
      <c r="D35" s="15">
        <v>428</v>
      </c>
      <c r="E35" s="15">
        <v>28</v>
      </c>
      <c r="F35" s="16">
        <v>6.8000000000000005E-2</v>
      </c>
      <c r="G35" s="17">
        <v>2.6100000000000002E-2</v>
      </c>
      <c r="H35" s="18">
        <v>7.6900300000000005E-2</v>
      </c>
      <c r="I35" s="19">
        <v>0.9</v>
      </c>
      <c r="J35" s="18">
        <v>0.61072800000000005</v>
      </c>
      <c r="K35" s="19">
        <v>1.7</v>
      </c>
      <c r="L35" s="18">
        <v>5.7599999999999998E-2</v>
      </c>
      <c r="M35" s="19">
        <v>1.5</v>
      </c>
      <c r="N35" s="20">
        <v>0.51</v>
      </c>
      <c r="O35" s="19">
        <v>477.6</v>
      </c>
      <c r="P35" s="19">
        <v>8.1</v>
      </c>
      <c r="Q35" s="19">
        <f t="shared" si="0"/>
        <v>1.6959798994974871</v>
      </c>
      <c r="R35" s="19">
        <v>484</v>
      </c>
      <c r="S35" s="19">
        <v>13.4</v>
      </c>
      <c r="T35" s="19">
        <v>514.6</v>
      </c>
      <c r="U35" s="19">
        <v>33.200000000000003</v>
      </c>
      <c r="V35" s="19">
        <v>1.3</v>
      </c>
      <c r="W35" s="19">
        <v>7.2</v>
      </c>
    </row>
    <row r="36" spans="1:23">
      <c r="A36" s="15" t="s">
        <v>50</v>
      </c>
      <c r="B36" s="15">
        <v>6</v>
      </c>
      <c r="D36" s="15">
        <v>620</v>
      </c>
      <c r="E36" s="15">
        <v>83</v>
      </c>
      <c r="F36" s="16">
        <v>0.14199999999999999</v>
      </c>
      <c r="G36" s="17">
        <v>4.9799999999999997E-2</v>
      </c>
      <c r="H36" s="18">
        <v>7.4767600000000004E-2</v>
      </c>
      <c r="I36" s="19">
        <v>0.7</v>
      </c>
      <c r="J36" s="18">
        <v>0.58708000000000005</v>
      </c>
      <c r="K36" s="19">
        <v>1.6</v>
      </c>
      <c r="L36" s="18">
        <v>5.6950000000000001E-2</v>
      </c>
      <c r="M36" s="19">
        <v>1.5</v>
      </c>
      <c r="N36" s="20">
        <v>0.45</v>
      </c>
      <c r="O36" s="19">
        <v>464.8</v>
      </c>
      <c r="P36" s="19">
        <v>6.6</v>
      </c>
      <c r="Q36" s="19">
        <f t="shared" si="0"/>
        <v>1.4199655765920824</v>
      </c>
      <c r="R36" s="19">
        <v>469</v>
      </c>
      <c r="S36" s="19">
        <v>12.4</v>
      </c>
      <c r="T36" s="19">
        <v>489.6</v>
      </c>
      <c r="U36" s="19">
        <v>32.799999999999997</v>
      </c>
      <c r="V36" s="19">
        <v>0.9</v>
      </c>
      <c r="W36" s="19">
        <v>5.0999999999999996</v>
      </c>
    </row>
    <row r="37" spans="1:23">
      <c r="A37" s="15" t="s">
        <v>51</v>
      </c>
      <c r="B37" s="15">
        <v>7</v>
      </c>
      <c r="D37" s="15">
        <v>281</v>
      </c>
      <c r="E37" s="15">
        <v>236</v>
      </c>
      <c r="F37" s="16">
        <v>0.88500000000000001</v>
      </c>
      <c r="G37" s="17">
        <v>0.3009</v>
      </c>
      <c r="H37" s="18">
        <v>0.16870579999999999</v>
      </c>
      <c r="I37" s="19">
        <v>0.8</v>
      </c>
      <c r="J37" s="18">
        <v>1.733754</v>
      </c>
      <c r="K37" s="19">
        <v>1.5</v>
      </c>
      <c r="L37" s="18">
        <v>7.4529999999999999E-2</v>
      </c>
      <c r="M37" s="19">
        <v>1.3</v>
      </c>
      <c r="N37" s="20">
        <v>0.5</v>
      </c>
      <c r="O37" s="19">
        <v>1005</v>
      </c>
      <c r="P37" s="19">
        <v>14.2</v>
      </c>
      <c r="Q37" s="19">
        <f t="shared" si="0"/>
        <v>1.4129353233830844</v>
      </c>
      <c r="R37" s="19">
        <v>1021.1</v>
      </c>
      <c r="S37" s="19">
        <v>19.899999999999999</v>
      </c>
      <c r="T37" s="19">
        <v>1056</v>
      </c>
      <c r="U37" s="19">
        <v>27.3</v>
      </c>
      <c r="V37" s="19">
        <v>1.6</v>
      </c>
      <c r="W37" s="19">
        <v>4.8</v>
      </c>
    </row>
    <row r="38" spans="1:23">
      <c r="A38" s="15" t="s">
        <v>52</v>
      </c>
      <c r="B38" s="15">
        <v>8</v>
      </c>
      <c r="D38" s="15">
        <v>155</v>
      </c>
      <c r="E38" s="15">
        <v>87</v>
      </c>
      <c r="F38" s="16">
        <v>0.58699999999999997</v>
      </c>
      <c r="G38" s="17">
        <v>0.2034</v>
      </c>
      <c r="H38" s="18">
        <v>7.5785000000000005E-2</v>
      </c>
      <c r="I38" s="19">
        <v>0.9</v>
      </c>
      <c r="J38" s="18">
        <v>0.58724600000000005</v>
      </c>
      <c r="K38" s="19">
        <v>2.2999999999999998</v>
      </c>
      <c r="L38" s="18">
        <v>5.62E-2</v>
      </c>
      <c r="M38" s="19">
        <v>2.1</v>
      </c>
      <c r="N38" s="20">
        <v>0.41</v>
      </c>
      <c r="O38" s="19">
        <v>470.9</v>
      </c>
      <c r="P38" s="19">
        <v>8.5</v>
      </c>
      <c r="Q38" s="19">
        <f t="shared" si="0"/>
        <v>1.8050541516245486</v>
      </c>
      <c r="R38" s="19">
        <v>469.1</v>
      </c>
      <c r="S38" s="19">
        <v>17.3</v>
      </c>
      <c r="T38" s="19">
        <v>460.3</v>
      </c>
      <c r="U38" s="19">
        <v>46.8</v>
      </c>
      <c r="V38" s="19">
        <v>-0.4</v>
      </c>
      <c r="W38" s="19">
        <v>-2.2999999999999998</v>
      </c>
    </row>
    <row r="39" spans="1:23">
      <c r="A39" s="15" t="s">
        <v>53</v>
      </c>
      <c r="B39" s="15">
        <v>9</v>
      </c>
      <c r="D39" s="15">
        <v>387</v>
      </c>
      <c r="E39" s="15">
        <v>36</v>
      </c>
      <c r="F39" s="16">
        <v>9.8000000000000004E-2</v>
      </c>
      <c r="G39" s="17">
        <v>3.6400000000000002E-2</v>
      </c>
      <c r="H39" s="18">
        <v>7.5449299999999997E-2</v>
      </c>
      <c r="I39" s="19">
        <v>0.8</v>
      </c>
      <c r="J39" s="18">
        <v>0.58424299999999996</v>
      </c>
      <c r="K39" s="19">
        <v>1.8</v>
      </c>
      <c r="L39" s="18">
        <v>5.6160000000000002E-2</v>
      </c>
      <c r="M39" s="19">
        <v>1.6</v>
      </c>
      <c r="N39" s="20">
        <v>0.44</v>
      </c>
      <c r="O39" s="19">
        <v>468.9</v>
      </c>
      <c r="P39" s="19">
        <v>7</v>
      </c>
      <c r="Q39" s="19">
        <f t="shared" si="0"/>
        <v>1.4928556195350822</v>
      </c>
      <c r="R39" s="19">
        <v>467.2</v>
      </c>
      <c r="S39" s="19">
        <v>13.4</v>
      </c>
      <c r="T39" s="19">
        <v>458.8</v>
      </c>
      <c r="U39" s="19">
        <v>35.700000000000003</v>
      </c>
      <c r="V39" s="19">
        <v>-0.4</v>
      </c>
      <c r="W39" s="19">
        <v>-2.2000000000000002</v>
      </c>
    </row>
    <row r="40" spans="1:23">
      <c r="A40" s="15" t="s">
        <v>54</v>
      </c>
      <c r="B40" s="15">
        <v>11</v>
      </c>
      <c r="D40" s="15">
        <v>309</v>
      </c>
      <c r="E40" s="15">
        <v>31</v>
      </c>
      <c r="F40" s="16">
        <v>0.105</v>
      </c>
      <c r="G40" s="17">
        <v>3.9699999999999999E-2</v>
      </c>
      <c r="H40" s="18">
        <v>7.6609499999999997E-2</v>
      </c>
      <c r="I40" s="19">
        <v>0.8</v>
      </c>
      <c r="J40" s="18">
        <v>0.60045599999999999</v>
      </c>
      <c r="K40" s="19">
        <v>1.9</v>
      </c>
      <c r="L40" s="18">
        <v>5.6849999999999998E-2</v>
      </c>
      <c r="M40" s="19">
        <v>1.7</v>
      </c>
      <c r="N40" s="20">
        <v>0.42</v>
      </c>
      <c r="O40" s="19">
        <v>475.9</v>
      </c>
      <c r="P40" s="19">
        <v>7.3</v>
      </c>
      <c r="Q40" s="19">
        <f t="shared" si="0"/>
        <v>1.5339357007774743</v>
      </c>
      <c r="R40" s="19">
        <v>477.5</v>
      </c>
      <c r="S40" s="19">
        <v>14.4</v>
      </c>
      <c r="T40" s="19">
        <v>485.6</v>
      </c>
      <c r="U40" s="19">
        <v>37.9</v>
      </c>
      <c r="V40" s="19">
        <v>0.3</v>
      </c>
      <c r="W40" s="19">
        <v>2</v>
      </c>
    </row>
    <row r="41" spans="1:23">
      <c r="A41" s="15" t="s">
        <v>55</v>
      </c>
      <c r="B41" s="15">
        <v>12</v>
      </c>
      <c r="D41" s="15">
        <v>608</v>
      </c>
      <c r="E41" s="15">
        <v>181</v>
      </c>
      <c r="F41" s="16">
        <v>0.313</v>
      </c>
      <c r="G41" s="17">
        <v>0.1176</v>
      </c>
      <c r="H41" s="18">
        <v>7.2622300000000001E-2</v>
      </c>
      <c r="I41" s="19">
        <v>0.8</v>
      </c>
      <c r="J41" s="18">
        <v>0.58940099999999995</v>
      </c>
      <c r="K41" s="19">
        <v>1.9</v>
      </c>
      <c r="L41" s="18">
        <v>5.8860000000000003E-2</v>
      </c>
      <c r="M41" s="19">
        <v>1.8</v>
      </c>
      <c r="N41" s="20">
        <v>0.43</v>
      </c>
      <c r="O41" s="19">
        <v>451.9</v>
      </c>
      <c r="P41" s="19">
        <v>7.3</v>
      </c>
      <c r="Q41" s="19">
        <f t="shared" si="0"/>
        <v>1.615401637530427</v>
      </c>
      <c r="R41" s="19">
        <v>470.5</v>
      </c>
      <c r="S41" s="19">
        <v>14.7</v>
      </c>
      <c r="T41" s="19">
        <v>562.1</v>
      </c>
      <c r="U41" s="19">
        <v>38.5</v>
      </c>
      <c r="V41" s="19">
        <v>3.9</v>
      </c>
      <c r="W41" s="19">
        <v>19.600000000000001</v>
      </c>
    </row>
    <row r="42" spans="1:23">
      <c r="A42" s="15" t="s">
        <v>56</v>
      </c>
      <c r="B42" s="15">
        <v>13</v>
      </c>
      <c r="D42" s="15">
        <v>588</v>
      </c>
      <c r="E42" s="15">
        <v>157</v>
      </c>
      <c r="F42" s="16">
        <v>0.28000000000000003</v>
      </c>
      <c r="G42" s="17">
        <v>0.1019</v>
      </c>
      <c r="H42" s="18">
        <v>7.4975799999999995E-2</v>
      </c>
      <c r="I42" s="19">
        <v>0.7</v>
      </c>
      <c r="J42" s="18">
        <v>0.59154799999999996</v>
      </c>
      <c r="K42" s="19">
        <v>1.6</v>
      </c>
      <c r="L42" s="18">
        <v>5.722E-2</v>
      </c>
      <c r="M42" s="19">
        <v>1.4</v>
      </c>
      <c r="N42" s="20">
        <v>0.46</v>
      </c>
      <c r="O42" s="19">
        <v>466.1</v>
      </c>
      <c r="P42" s="19">
        <v>6.7</v>
      </c>
      <c r="Q42" s="19">
        <f t="shared" si="0"/>
        <v>1.4374597725809912</v>
      </c>
      <c r="R42" s="19">
        <v>471.9</v>
      </c>
      <c r="S42" s="19">
        <v>12.3</v>
      </c>
      <c r="T42" s="19">
        <v>500.2</v>
      </c>
      <c r="U42" s="19">
        <v>32.200000000000003</v>
      </c>
      <c r="V42" s="19">
        <v>1.2</v>
      </c>
      <c r="W42" s="19">
        <v>6.8</v>
      </c>
    </row>
    <row r="43" spans="1:23">
      <c r="A43" s="15" t="s">
        <v>57</v>
      </c>
      <c r="B43" s="15">
        <v>14</v>
      </c>
      <c r="D43" s="15">
        <v>282</v>
      </c>
      <c r="E43" s="15">
        <v>97</v>
      </c>
      <c r="F43" s="16">
        <v>0.36199999999999999</v>
      </c>
      <c r="G43" s="17">
        <v>0.1338</v>
      </c>
      <c r="H43" s="18">
        <v>7.3426699999999998E-2</v>
      </c>
      <c r="I43" s="19">
        <v>0.8</v>
      </c>
      <c r="J43" s="18">
        <v>0.58967599999999998</v>
      </c>
      <c r="K43" s="19">
        <v>1.9</v>
      </c>
      <c r="L43" s="18">
        <v>5.824E-2</v>
      </c>
      <c r="M43" s="19">
        <v>1.7</v>
      </c>
      <c r="N43" s="20">
        <v>0.43</v>
      </c>
      <c r="O43" s="19">
        <v>456.8</v>
      </c>
      <c r="P43" s="19">
        <v>7</v>
      </c>
      <c r="Q43" s="19">
        <f>P43/O43*100</f>
        <v>1.5323992994746061</v>
      </c>
      <c r="R43" s="19">
        <v>470.7</v>
      </c>
      <c r="S43" s="19">
        <v>14.1</v>
      </c>
      <c r="T43" s="19">
        <v>539</v>
      </c>
      <c r="U43" s="19">
        <v>37</v>
      </c>
      <c r="V43" s="19">
        <v>3</v>
      </c>
      <c r="W43" s="19">
        <v>15.3</v>
      </c>
    </row>
    <row r="44" spans="1:23">
      <c r="A44" s="15" t="s">
        <v>58</v>
      </c>
      <c r="B44" s="15">
        <v>15</v>
      </c>
      <c r="D44" s="15">
        <v>379</v>
      </c>
      <c r="E44" s="15">
        <v>67</v>
      </c>
      <c r="F44" s="16">
        <v>0.187</v>
      </c>
      <c r="G44" s="17">
        <v>7.22E-2</v>
      </c>
      <c r="H44" s="18">
        <v>7.8212799999999999E-2</v>
      </c>
      <c r="I44" s="19">
        <v>0.8</v>
      </c>
      <c r="J44" s="18">
        <v>0.630054</v>
      </c>
      <c r="K44" s="19">
        <v>1.7</v>
      </c>
      <c r="L44" s="18">
        <v>5.8430000000000003E-2</v>
      </c>
      <c r="M44" s="19">
        <v>1.5</v>
      </c>
      <c r="N44" s="20">
        <v>0.45</v>
      </c>
      <c r="O44" s="19">
        <v>485.4</v>
      </c>
      <c r="P44" s="19">
        <v>7.2</v>
      </c>
      <c r="Q44" s="19">
        <f t="shared" si="0"/>
        <v>1.4833127317676145</v>
      </c>
      <c r="R44" s="19">
        <v>496.1</v>
      </c>
      <c r="S44" s="19">
        <v>13.5</v>
      </c>
      <c r="T44" s="19">
        <v>545.79999999999995</v>
      </c>
      <c r="U44" s="19">
        <v>33.799999999999997</v>
      </c>
      <c r="V44" s="19">
        <v>2.2000000000000002</v>
      </c>
      <c r="W44" s="19">
        <v>11.1</v>
      </c>
    </row>
    <row r="45" spans="1:23">
      <c r="A45" s="15" t="s">
        <v>59</v>
      </c>
      <c r="B45" s="15">
        <v>16</v>
      </c>
      <c r="D45" s="15">
        <v>220</v>
      </c>
      <c r="E45" s="15">
        <v>196</v>
      </c>
      <c r="F45" s="16">
        <v>0.93700000000000006</v>
      </c>
      <c r="G45" s="17">
        <v>0.33539999999999998</v>
      </c>
      <c r="H45" s="18">
        <v>0.14718059999999999</v>
      </c>
      <c r="I45" s="19">
        <v>0.8</v>
      </c>
      <c r="J45" s="18">
        <v>1.4658089999999999</v>
      </c>
      <c r="K45" s="19">
        <v>1.7</v>
      </c>
      <c r="L45" s="18">
        <v>7.2230000000000003E-2</v>
      </c>
      <c r="M45" s="19">
        <v>1.6</v>
      </c>
      <c r="N45" s="20">
        <v>0.44</v>
      </c>
      <c r="O45" s="19">
        <v>885.1</v>
      </c>
      <c r="P45" s="19">
        <v>12.6</v>
      </c>
      <c r="Q45" s="19">
        <f t="shared" si="0"/>
        <v>1.4235679584227769</v>
      </c>
      <c r="R45" s="19">
        <v>916.4</v>
      </c>
      <c r="S45" s="19">
        <v>21.1</v>
      </c>
      <c r="T45" s="19">
        <v>992.5</v>
      </c>
      <c r="U45" s="19">
        <v>32.200000000000003</v>
      </c>
      <c r="V45" s="19">
        <v>3.4</v>
      </c>
      <c r="W45" s="19">
        <v>10.8</v>
      </c>
    </row>
    <row r="46" spans="1:23">
      <c r="A46" s="15" t="s">
        <v>60</v>
      </c>
      <c r="B46" s="15">
        <v>17</v>
      </c>
      <c r="D46" s="15">
        <v>539</v>
      </c>
      <c r="E46" s="15">
        <v>7</v>
      </c>
      <c r="F46" s="16">
        <v>1.4999999999999999E-2</v>
      </c>
      <c r="G46" s="17">
        <v>1.06E-2</v>
      </c>
      <c r="H46" s="18">
        <v>7.3169100000000001E-2</v>
      </c>
      <c r="I46" s="19">
        <v>0.7</v>
      </c>
      <c r="J46" s="18">
        <v>0.56794299999999998</v>
      </c>
      <c r="K46" s="19">
        <v>1.7</v>
      </c>
      <c r="L46" s="18">
        <v>5.6300000000000003E-2</v>
      </c>
      <c r="M46" s="19">
        <v>1.5</v>
      </c>
      <c r="N46" s="20">
        <v>0.44</v>
      </c>
      <c r="O46" s="19">
        <v>455.2</v>
      </c>
      <c r="P46" s="19">
        <v>6.5</v>
      </c>
      <c r="Q46" s="19">
        <f t="shared" si="0"/>
        <v>1.427943760984183</v>
      </c>
      <c r="R46" s="19">
        <v>456.7</v>
      </c>
      <c r="S46" s="19">
        <v>12.3</v>
      </c>
      <c r="T46" s="19">
        <v>464.1</v>
      </c>
      <c r="U46" s="19">
        <v>33.299999999999997</v>
      </c>
      <c r="V46" s="19">
        <v>0.3</v>
      </c>
      <c r="W46" s="19">
        <v>1.9</v>
      </c>
    </row>
    <row r="47" spans="1:23">
      <c r="A47" s="15" t="s">
        <v>61</v>
      </c>
      <c r="B47" s="15">
        <v>18</v>
      </c>
      <c r="D47" s="15">
        <v>519</v>
      </c>
      <c r="E47" s="15">
        <v>29</v>
      </c>
      <c r="F47" s="16">
        <v>5.8999999999999997E-2</v>
      </c>
      <c r="G47" s="17">
        <v>2.12E-2</v>
      </c>
      <c r="H47" s="18">
        <v>7.3871199999999998E-2</v>
      </c>
      <c r="I47" s="19">
        <v>0.8</v>
      </c>
      <c r="J47" s="18">
        <v>0.58194199999999996</v>
      </c>
      <c r="K47" s="19">
        <v>1.7</v>
      </c>
      <c r="L47" s="18">
        <v>5.7140000000000003E-2</v>
      </c>
      <c r="M47" s="19">
        <v>1.5</v>
      </c>
      <c r="N47" s="20">
        <v>0.48</v>
      </c>
      <c r="O47" s="19">
        <v>459.4</v>
      </c>
      <c r="P47" s="19">
        <v>7.3</v>
      </c>
      <c r="Q47" s="19">
        <f t="shared" si="0"/>
        <v>1.5890291684806268</v>
      </c>
      <c r="R47" s="19">
        <v>465.7</v>
      </c>
      <c r="S47" s="19">
        <v>12.8</v>
      </c>
      <c r="T47" s="19">
        <v>496.8</v>
      </c>
      <c r="U47" s="19">
        <v>33.4</v>
      </c>
      <c r="V47" s="19">
        <v>1.3</v>
      </c>
      <c r="W47" s="19">
        <v>7.5</v>
      </c>
    </row>
    <row r="48" spans="1:23">
      <c r="A48" s="15" t="s">
        <v>62</v>
      </c>
      <c r="B48" s="15">
        <v>19</v>
      </c>
      <c r="D48" s="15">
        <v>290</v>
      </c>
      <c r="E48" s="15">
        <v>200</v>
      </c>
      <c r="F48" s="16">
        <v>0.72599999999999998</v>
      </c>
      <c r="G48" s="17">
        <v>0.25659999999999999</v>
      </c>
      <c r="H48" s="18">
        <v>0.1290608</v>
      </c>
      <c r="I48" s="19">
        <v>0.8</v>
      </c>
      <c r="J48" s="18">
        <v>1.1645049999999999</v>
      </c>
      <c r="K48" s="19">
        <v>1.8</v>
      </c>
      <c r="L48" s="18">
        <v>6.5439999999999998E-2</v>
      </c>
      <c r="M48" s="19">
        <v>1.6</v>
      </c>
      <c r="N48" s="20">
        <v>0.44</v>
      </c>
      <c r="O48" s="19">
        <v>782.5</v>
      </c>
      <c r="P48" s="19">
        <v>11.3</v>
      </c>
      <c r="Q48" s="19">
        <f t="shared" si="0"/>
        <v>1.4440894568690097</v>
      </c>
      <c r="R48" s="19">
        <v>784.1</v>
      </c>
      <c r="S48" s="19">
        <v>19.3</v>
      </c>
      <c r="T48" s="19">
        <v>788.6</v>
      </c>
      <c r="U48" s="19">
        <v>33.5</v>
      </c>
      <c r="V48" s="19">
        <v>0.2</v>
      </c>
      <c r="W48" s="19">
        <v>0.8</v>
      </c>
    </row>
    <row r="49" spans="1:23">
      <c r="A49" s="15" t="s">
        <v>63</v>
      </c>
      <c r="B49" s="15">
        <v>24</v>
      </c>
      <c r="D49" s="15">
        <v>240</v>
      </c>
      <c r="E49" s="15">
        <v>54</v>
      </c>
      <c r="F49" s="16">
        <v>0.23799999999999999</v>
      </c>
      <c r="G49" s="17">
        <v>8.3400000000000002E-2</v>
      </c>
      <c r="H49" s="18">
        <v>7.5260199999999999E-2</v>
      </c>
      <c r="I49" s="19">
        <v>0.8</v>
      </c>
      <c r="J49" s="18">
        <v>0.60149799999999998</v>
      </c>
      <c r="K49" s="19">
        <v>2.1</v>
      </c>
      <c r="L49" s="18">
        <v>5.7970000000000001E-2</v>
      </c>
      <c r="M49" s="19">
        <v>1.9</v>
      </c>
      <c r="N49" s="20">
        <v>0.36</v>
      </c>
      <c r="O49" s="19">
        <v>467.8</v>
      </c>
      <c r="P49" s="19">
        <v>6.8</v>
      </c>
      <c r="Q49" s="19">
        <f t="shared" si="0"/>
        <v>1.4536126549807609</v>
      </c>
      <c r="R49" s="19">
        <v>478.2</v>
      </c>
      <c r="S49" s="19">
        <v>15.9</v>
      </c>
      <c r="T49" s="19">
        <v>528.5</v>
      </c>
      <c r="U49" s="19">
        <v>42.6</v>
      </c>
      <c r="V49" s="19">
        <v>2.2000000000000002</v>
      </c>
      <c r="W49" s="19">
        <v>11.5</v>
      </c>
    </row>
    <row r="50" spans="1:23">
      <c r="A50" s="15" t="s">
        <v>64</v>
      </c>
      <c r="B50" s="15">
        <v>25</v>
      </c>
      <c r="D50" s="15">
        <v>187</v>
      </c>
      <c r="E50" s="15">
        <v>65</v>
      </c>
      <c r="F50" s="16">
        <v>0.36699999999999999</v>
      </c>
      <c r="G50" s="17">
        <v>0.12690000000000001</v>
      </c>
      <c r="H50" s="18">
        <v>7.4538900000000005E-2</v>
      </c>
      <c r="I50" s="19">
        <v>0.8</v>
      </c>
      <c r="J50" s="18">
        <v>0.55735199999999996</v>
      </c>
      <c r="K50" s="19">
        <v>2.2999999999999998</v>
      </c>
      <c r="L50" s="18">
        <v>5.423E-2</v>
      </c>
      <c r="M50" s="19">
        <v>2.2000000000000002</v>
      </c>
      <c r="N50" s="20">
        <v>0.36</v>
      </c>
      <c r="O50" s="19">
        <v>463.4</v>
      </c>
      <c r="P50" s="19">
        <v>7.4</v>
      </c>
      <c r="Q50" s="19">
        <f t="shared" si="0"/>
        <v>1.5968925334484247</v>
      </c>
      <c r="R50" s="19">
        <v>449.8</v>
      </c>
      <c r="S50" s="19">
        <v>16.899999999999999</v>
      </c>
      <c r="T50" s="19">
        <v>380.7</v>
      </c>
      <c r="U50" s="19">
        <v>48.8</v>
      </c>
      <c r="V50" s="19">
        <v>-3</v>
      </c>
      <c r="W50" s="19">
        <v>-21.7</v>
      </c>
    </row>
    <row r="51" spans="1:23" s="21" customFormat="1" ht="14.4">
      <c r="A51" s="21" t="s">
        <v>65</v>
      </c>
      <c r="B51" s="21">
        <v>26</v>
      </c>
      <c r="C51" s="21" t="s">
        <v>26</v>
      </c>
      <c r="D51" s="21">
        <v>386</v>
      </c>
      <c r="E51" s="21">
        <v>130</v>
      </c>
      <c r="F51" s="22">
        <v>0.35399999999999998</v>
      </c>
      <c r="G51" s="23">
        <v>0.14149999999999999</v>
      </c>
      <c r="H51" s="24">
        <v>0.25126549999999997</v>
      </c>
      <c r="I51" s="25">
        <v>0.7</v>
      </c>
      <c r="J51" s="24">
        <v>4.0052110000000001</v>
      </c>
      <c r="K51" s="25">
        <v>1.4</v>
      </c>
      <c r="L51" s="24">
        <v>0.11561</v>
      </c>
      <c r="M51" s="25">
        <v>1.2</v>
      </c>
      <c r="N51" s="26">
        <v>0.49</v>
      </c>
      <c r="O51" s="25">
        <v>1445</v>
      </c>
      <c r="P51" s="25">
        <v>18.100000000000001</v>
      </c>
      <c r="Q51" s="25">
        <f t="shared" si="0"/>
        <v>1.2525951557093427</v>
      </c>
      <c r="R51" s="25">
        <v>1635.3</v>
      </c>
      <c r="S51" s="25">
        <v>23.3</v>
      </c>
      <c r="T51" s="25">
        <v>1889.4</v>
      </c>
      <c r="U51" s="25">
        <v>23.1</v>
      </c>
      <c r="V51" s="25">
        <v>11.6</v>
      </c>
      <c r="W51" s="25">
        <v>23.5</v>
      </c>
    </row>
    <row r="52" spans="1:23">
      <c r="A52" s="15" t="s">
        <v>66</v>
      </c>
      <c r="B52" s="15">
        <v>27</v>
      </c>
      <c r="D52" s="15">
        <v>504</v>
      </c>
      <c r="E52" s="15">
        <v>58</v>
      </c>
      <c r="F52" s="16">
        <v>0.121</v>
      </c>
      <c r="G52" s="17">
        <v>4.5199999999999997E-2</v>
      </c>
      <c r="H52" s="18">
        <v>7.3862999999999998E-2</v>
      </c>
      <c r="I52" s="19">
        <v>0.7</v>
      </c>
      <c r="J52" s="18">
        <v>0.579596</v>
      </c>
      <c r="K52" s="19">
        <v>1.7</v>
      </c>
      <c r="L52" s="18">
        <v>5.6910000000000002E-2</v>
      </c>
      <c r="M52" s="19">
        <v>1.5</v>
      </c>
      <c r="N52" s="20">
        <v>0.43</v>
      </c>
      <c r="O52" s="19">
        <v>459.4</v>
      </c>
      <c r="P52" s="19">
        <v>6.3</v>
      </c>
      <c r="Q52" s="19">
        <f t="shared" si="0"/>
        <v>1.371353939921637</v>
      </c>
      <c r="R52" s="19">
        <v>464.2</v>
      </c>
      <c r="S52" s="19">
        <v>12.4</v>
      </c>
      <c r="T52" s="19">
        <v>488.1</v>
      </c>
      <c r="U52" s="19">
        <v>33.5</v>
      </c>
      <c r="V52" s="19">
        <v>1</v>
      </c>
      <c r="W52" s="19">
        <v>5.9</v>
      </c>
    </row>
    <row r="53" spans="1:23">
      <c r="A53" s="15" t="s">
        <v>67</v>
      </c>
      <c r="B53" s="15">
        <v>28</v>
      </c>
      <c r="D53" s="15">
        <v>629</v>
      </c>
      <c r="E53" s="15">
        <v>190</v>
      </c>
      <c r="F53" s="16">
        <v>0.317</v>
      </c>
      <c r="G53" s="17">
        <v>0.1132</v>
      </c>
      <c r="H53" s="18">
        <v>7.4252799999999994E-2</v>
      </c>
      <c r="I53" s="19">
        <v>0.8</v>
      </c>
      <c r="J53" s="18">
        <v>0.57965199999999995</v>
      </c>
      <c r="K53" s="19">
        <v>1.7</v>
      </c>
      <c r="L53" s="18">
        <v>5.6619999999999997E-2</v>
      </c>
      <c r="M53" s="19">
        <v>1.5</v>
      </c>
      <c r="N53" s="20">
        <v>0.45</v>
      </c>
      <c r="O53" s="19">
        <v>461.7</v>
      </c>
      <c r="P53" s="19">
        <v>6.9</v>
      </c>
      <c r="Q53" s="19">
        <f t="shared" si="0"/>
        <v>1.4944769330734244</v>
      </c>
      <c r="R53" s="19">
        <v>464.2</v>
      </c>
      <c r="S53" s="19">
        <v>12.9</v>
      </c>
      <c r="T53" s="19">
        <v>476.7</v>
      </c>
      <c r="U53" s="19">
        <v>34.4</v>
      </c>
      <c r="V53" s="19">
        <v>0.5</v>
      </c>
      <c r="W53" s="19">
        <v>3.1</v>
      </c>
    </row>
    <row r="54" spans="1:23">
      <c r="A54" s="15" t="s">
        <v>68</v>
      </c>
      <c r="B54" s="15">
        <v>29</v>
      </c>
      <c r="D54" s="15">
        <v>518</v>
      </c>
      <c r="E54" s="15">
        <v>75</v>
      </c>
      <c r="F54" s="16">
        <v>0.152</v>
      </c>
      <c r="G54" s="17">
        <v>5.3800000000000001E-2</v>
      </c>
      <c r="H54" s="18">
        <v>7.5485200000000002E-2</v>
      </c>
      <c r="I54" s="19">
        <v>0.7</v>
      </c>
      <c r="J54" s="18">
        <v>0.58504699999999998</v>
      </c>
      <c r="K54" s="19">
        <v>1.7</v>
      </c>
      <c r="L54" s="18">
        <v>5.6210000000000003E-2</v>
      </c>
      <c r="M54" s="19">
        <v>1.5</v>
      </c>
      <c r="N54" s="20">
        <v>0.44</v>
      </c>
      <c r="O54" s="19">
        <v>469.1</v>
      </c>
      <c r="P54" s="19">
        <v>6.7</v>
      </c>
      <c r="Q54" s="19">
        <f t="shared" si="0"/>
        <v>1.4282668940524408</v>
      </c>
      <c r="R54" s="19">
        <v>467.7</v>
      </c>
      <c r="S54" s="19">
        <v>12.6</v>
      </c>
      <c r="T54" s="19">
        <v>460.8</v>
      </c>
      <c r="U54" s="19">
        <v>33.799999999999997</v>
      </c>
      <c r="V54" s="19">
        <v>-0.3</v>
      </c>
      <c r="W54" s="19">
        <v>-1.8</v>
      </c>
    </row>
    <row r="55" spans="1:23">
      <c r="A55" s="15" t="s">
        <v>69</v>
      </c>
      <c r="B55" s="15">
        <v>30</v>
      </c>
      <c r="D55" s="15">
        <v>208</v>
      </c>
      <c r="E55" s="15">
        <v>57</v>
      </c>
      <c r="F55" s="16">
        <v>0.28699999999999998</v>
      </c>
      <c r="G55" s="17">
        <v>0.1026</v>
      </c>
      <c r="H55" s="18">
        <v>7.5367299999999998E-2</v>
      </c>
      <c r="I55" s="19">
        <v>0.9</v>
      </c>
      <c r="J55" s="18">
        <v>0.60051600000000005</v>
      </c>
      <c r="K55" s="19">
        <v>2</v>
      </c>
      <c r="L55" s="18">
        <v>5.7790000000000001E-2</v>
      </c>
      <c r="M55" s="19">
        <v>1.8</v>
      </c>
      <c r="N55" s="20">
        <v>0.45</v>
      </c>
      <c r="O55" s="19">
        <v>468.4</v>
      </c>
      <c r="P55" s="19">
        <v>8</v>
      </c>
      <c r="Q55" s="19">
        <f t="shared" si="0"/>
        <v>1.7079419299743808</v>
      </c>
      <c r="R55" s="19">
        <v>477.6</v>
      </c>
      <c r="S55" s="19">
        <v>15</v>
      </c>
      <c r="T55" s="19">
        <v>521.79999999999995</v>
      </c>
      <c r="U55" s="19">
        <v>38.700000000000003</v>
      </c>
      <c r="V55" s="19">
        <v>1.9</v>
      </c>
      <c r="W55" s="19">
        <v>10.199999999999999</v>
      </c>
    </row>
    <row r="56" spans="1:23">
      <c r="A56" s="15" t="s">
        <v>70</v>
      </c>
      <c r="B56" s="15">
        <v>31</v>
      </c>
      <c r="D56" s="15">
        <v>197</v>
      </c>
      <c r="E56" s="15">
        <v>197</v>
      </c>
      <c r="F56" s="16">
        <v>1.0549999999999999</v>
      </c>
      <c r="G56" s="17">
        <v>0.37609999999999999</v>
      </c>
      <c r="H56" s="18">
        <v>9.4399200000000003E-2</v>
      </c>
      <c r="I56" s="19">
        <v>0.8</v>
      </c>
      <c r="J56" s="18">
        <v>0.76733899999999999</v>
      </c>
      <c r="K56" s="19">
        <v>1.9</v>
      </c>
      <c r="L56" s="18">
        <v>5.8950000000000002E-2</v>
      </c>
      <c r="M56" s="19">
        <v>1.8</v>
      </c>
      <c r="N56" s="20">
        <v>0.42</v>
      </c>
      <c r="O56" s="19">
        <v>581.5</v>
      </c>
      <c r="P56" s="19">
        <v>9.1</v>
      </c>
      <c r="Q56" s="19">
        <f t="shared" si="0"/>
        <v>1.5649183147033532</v>
      </c>
      <c r="R56" s="19">
        <v>578.20000000000005</v>
      </c>
      <c r="S56" s="19">
        <v>17.2</v>
      </c>
      <c r="T56" s="19">
        <v>565.5</v>
      </c>
      <c r="U56" s="19">
        <v>38.6</v>
      </c>
      <c r="V56" s="19">
        <v>-0.6</v>
      </c>
      <c r="W56" s="19">
        <v>-2.8</v>
      </c>
    </row>
    <row r="57" spans="1:23">
      <c r="A57" s="15" t="s">
        <v>71</v>
      </c>
      <c r="B57" s="15">
        <v>32</v>
      </c>
      <c r="D57" s="15">
        <v>183</v>
      </c>
      <c r="E57" s="15">
        <v>109</v>
      </c>
      <c r="F57" s="16">
        <v>0.622</v>
      </c>
      <c r="G57" s="17">
        <v>0.2228</v>
      </c>
      <c r="H57" s="18">
        <v>7.4958800000000006E-2</v>
      </c>
      <c r="I57" s="19">
        <v>0.8</v>
      </c>
      <c r="J57" s="18">
        <v>0.61525200000000002</v>
      </c>
      <c r="K57" s="19">
        <v>2</v>
      </c>
      <c r="L57" s="18">
        <v>5.953E-2</v>
      </c>
      <c r="M57" s="19">
        <v>1.8</v>
      </c>
      <c r="N57" s="20">
        <v>0.42</v>
      </c>
      <c r="O57" s="19">
        <v>466</v>
      </c>
      <c r="P57" s="19">
        <v>7.4</v>
      </c>
      <c r="Q57" s="19">
        <f t="shared" si="0"/>
        <v>1.5879828326180259</v>
      </c>
      <c r="R57" s="19">
        <v>486.9</v>
      </c>
      <c r="S57" s="19">
        <v>15.1</v>
      </c>
      <c r="T57" s="19">
        <v>586.5</v>
      </c>
      <c r="U57" s="19">
        <v>38.700000000000003</v>
      </c>
      <c r="V57" s="19">
        <v>4.3</v>
      </c>
      <c r="W57" s="19">
        <v>20.6</v>
      </c>
    </row>
    <row r="58" spans="1:23">
      <c r="A58" s="15" t="s">
        <v>72</v>
      </c>
      <c r="B58" s="15">
        <v>33</v>
      </c>
      <c r="D58" s="15">
        <v>341</v>
      </c>
      <c r="E58" s="15">
        <v>83</v>
      </c>
      <c r="F58" s="16">
        <v>0.248</v>
      </c>
      <c r="G58" s="17">
        <v>0.1031</v>
      </c>
      <c r="H58" s="18">
        <v>7.4500300000000005E-2</v>
      </c>
      <c r="I58" s="19">
        <v>0.9</v>
      </c>
      <c r="J58" s="18">
        <v>0.60459200000000002</v>
      </c>
      <c r="K58" s="19">
        <v>2</v>
      </c>
      <c r="L58" s="18">
        <v>5.8860000000000003E-2</v>
      </c>
      <c r="M58" s="19">
        <v>1.8</v>
      </c>
      <c r="N58" s="20">
        <v>0.46</v>
      </c>
      <c r="O58" s="19">
        <v>463.2</v>
      </c>
      <c r="P58" s="19">
        <v>8.1999999999999993</v>
      </c>
      <c r="Q58" s="19">
        <f t="shared" si="0"/>
        <v>1.770293609671848</v>
      </c>
      <c r="R58" s="19">
        <v>480.1</v>
      </c>
      <c r="S58" s="19">
        <v>15.2</v>
      </c>
      <c r="T58" s="19">
        <v>561.9</v>
      </c>
      <c r="U58" s="19">
        <v>38.4</v>
      </c>
      <c r="V58" s="19">
        <v>3.5</v>
      </c>
      <c r="W58" s="19">
        <v>17.600000000000001</v>
      </c>
    </row>
    <row r="59" spans="1:23">
      <c r="A59" s="15" t="s">
        <v>73</v>
      </c>
      <c r="B59" s="15">
        <v>34</v>
      </c>
      <c r="D59" s="15">
        <v>695</v>
      </c>
      <c r="E59" s="15">
        <v>234</v>
      </c>
      <c r="F59" s="16">
        <v>0.35399999999999998</v>
      </c>
      <c r="G59" s="17">
        <v>0.1295</v>
      </c>
      <c r="H59" s="18">
        <v>7.6344200000000001E-2</v>
      </c>
      <c r="I59" s="19">
        <v>0.7</v>
      </c>
      <c r="J59" s="18">
        <v>0.59962899999999997</v>
      </c>
      <c r="K59" s="19">
        <v>1.5</v>
      </c>
      <c r="L59" s="18">
        <v>5.6959999999999997E-2</v>
      </c>
      <c r="M59" s="19">
        <v>1.3</v>
      </c>
      <c r="N59" s="20">
        <v>0.48</v>
      </c>
      <c r="O59" s="19">
        <v>474.3</v>
      </c>
      <c r="P59" s="19">
        <v>6.6</v>
      </c>
      <c r="Q59" s="19">
        <f t="shared" si="0"/>
        <v>1.3915243516761542</v>
      </c>
      <c r="R59" s="19">
        <v>477</v>
      </c>
      <c r="S59" s="19">
        <v>11.5</v>
      </c>
      <c r="T59" s="19">
        <v>490.2</v>
      </c>
      <c r="U59" s="19">
        <v>29.6</v>
      </c>
      <c r="V59" s="19">
        <v>0.6</v>
      </c>
      <c r="W59" s="19">
        <v>3.3</v>
      </c>
    </row>
    <row r="60" spans="1:23">
      <c r="A60" s="15" t="s">
        <v>74</v>
      </c>
      <c r="B60" s="15">
        <v>35</v>
      </c>
      <c r="D60" s="15">
        <v>409</v>
      </c>
      <c r="E60" s="15">
        <v>156</v>
      </c>
      <c r="F60" s="16">
        <v>0.40100000000000002</v>
      </c>
      <c r="G60" s="17">
        <v>0.14530000000000001</v>
      </c>
      <c r="H60" s="18">
        <v>7.5001700000000004E-2</v>
      </c>
      <c r="I60" s="19">
        <v>0.7</v>
      </c>
      <c r="J60" s="18">
        <v>0.57396999999999998</v>
      </c>
      <c r="K60" s="19">
        <v>1.7</v>
      </c>
      <c r="L60" s="18">
        <v>5.5500000000000001E-2</v>
      </c>
      <c r="M60" s="19">
        <v>1.6</v>
      </c>
      <c r="N60" s="20">
        <v>0.42</v>
      </c>
      <c r="O60" s="19">
        <v>466.2</v>
      </c>
      <c r="P60" s="19">
        <v>6.5</v>
      </c>
      <c r="Q60" s="19">
        <f t="shared" si="0"/>
        <v>1.3942513942513941</v>
      </c>
      <c r="R60" s="19">
        <v>460.6</v>
      </c>
      <c r="S60" s="19">
        <v>12.8</v>
      </c>
      <c r="T60" s="19">
        <v>432.6</v>
      </c>
      <c r="U60" s="19">
        <v>35.1</v>
      </c>
      <c r="V60" s="19">
        <v>-1.2</v>
      </c>
      <c r="W60" s="19">
        <v>-7.8</v>
      </c>
    </row>
    <row r="61" spans="1:23">
      <c r="A61" s="15" t="s">
        <v>75</v>
      </c>
      <c r="B61" s="15">
        <v>36</v>
      </c>
      <c r="D61" s="15">
        <v>332</v>
      </c>
      <c r="E61" s="15">
        <v>41</v>
      </c>
      <c r="F61" s="16">
        <v>0.13100000000000001</v>
      </c>
      <c r="G61" s="17">
        <v>4.7100000000000003E-2</v>
      </c>
      <c r="H61" s="18">
        <v>7.7450699999999997E-2</v>
      </c>
      <c r="I61" s="19">
        <v>0.8</v>
      </c>
      <c r="J61" s="18">
        <v>0.60529699999999997</v>
      </c>
      <c r="K61" s="19">
        <v>1.9</v>
      </c>
      <c r="L61" s="18">
        <v>5.6680000000000001E-2</v>
      </c>
      <c r="M61" s="19">
        <v>1.7</v>
      </c>
      <c r="N61" s="20">
        <v>0.43</v>
      </c>
      <c r="O61" s="19">
        <v>480.9</v>
      </c>
      <c r="P61" s="19">
        <v>7.6</v>
      </c>
      <c r="Q61" s="19">
        <f t="shared" si="0"/>
        <v>1.5803701393221044</v>
      </c>
      <c r="R61" s="19">
        <v>480.6</v>
      </c>
      <c r="S61" s="19">
        <v>14.5</v>
      </c>
      <c r="T61" s="19">
        <v>479.2</v>
      </c>
      <c r="U61" s="19">
        <v>37.700000000000003</v>
      </c>
      <c r="V61" s="19">
        <v>-0.1</v>
      </c>
      <c r="W61" s="19">
        <v>-0.4</v>
      </c>
    </row>
    <row r="62" spans="1:23">
      <c r="A62" s="15" t="s">
        <v>76</v>
      </c>
      <c r="B62" s="15">
        <v>37</v>
      </c>
      <c r="D62" s="15">
        <v>283</v>
      </c>
      <c r="E62" s="15">
        <v>29</v>
      </c>
      <c r="F62" s="16">
        <v>0.109</v>
      </c>
      <c r="G62" s="17">
        <v>3.9399999999999998E-2</v>
      </c>
      <c r="H62" s="18">
        <v>7.4414400000000006E-2</v>
      </c>
      <c r="I62" s="19">
        <v>0.8</v>
      </c>
      <c r="J62" s="18">
        <v>0.577565</v>
      </c>
      <c r="K62" s="19">
        <v>1.9</v>
      </c>
      <c r="L62" s="18">
        <v>5.629E-2</v>
      </c>
      <c r="M62" s="19">
        <v>1.7</v>
      </c>
      <c r="N62" s="20">
        <v>0.42</v>
      </c>
      <c r="O62" s="19">
        <v>462.7</v>
      </c>
      <c r="P62" s="19">
        <v>7</v>
      </c>
      <c r="Q62" s="19">
        <f t="shared" si="0"/>
        <v>1.5128593040847202</v>
      </c>
      <c r="R62" s="19">
        <v>462.9</v>
      </c>
      <c r="S62" s="19">
        <v>13.8</v>
      </c>
      <c r="T62" s="19">
        <v>463.9</v>
      </c>
      <c r="U62" s="19">
        <v>37.5</v>
      </c>
      <c r="V62" s="19">
        <v>0</v>
      </c>
      <c r="W62" s="19">
        <v>0.3</v>
      </c>
    </row>
    <row r="63" spans="1:23" s="21" customFormat="1" ht="14.4">
      <c r="A63" s="21" t="s">
        <v>77</v>
      </c>
      <c r="B63" s="21">
        <v>38</v>
      </c>
      <c r="C63" s="21" t="s">
        <v>26</v>
      </c>
      <c r="D63" s="21">
        <v>430</v>
      </c>
      <c r="E63" s="21">
        <v>132</v>
      </c>
      <c r="F63" s="22">
        <v>0.32200000000000001</v>
      </c>
      <c r="G63" s="23">
        <v>0.15820000000000001</v>
      </c>
      <c r="H63" s="24">
        <v>7.4770000000000003E-2</v>
      </c>
      <c r="I63" s="25">
        <v>0.8</v>
      </c>
      <c r="J63" s="24">
        <v>0.75683100000000003</v>
      </c>
      <c r="K63" s="25">
        <v>1.6</v>
      </c>
      <c r="L63" s="24">
        <v>7.3410000000000003E-2</v>
      </c>
      <c r="M63" s="25">
        <v>1.4</v>
      </c>
      <c r="N63" s="26">
        <v>0.51</v>
      </c>
      <c r="O63" s="25">
        <v>464.8</v>
      </c>
      <c r="P63" s="25">
        <v>7.4</v>
      </c>
      <c r="Q63" s="25">
        <f t="shared" si="0"/>
        <v>1.5920826161790018</v>
      </c>
      <c r="R63" s="25">
        <v>572.20000000000005</v>
      </c>
      <c r="S63" s="25">
        <v>14.2</v>
      </c>
      <c r="T63" s="25">
        <v>1025.4000000000001</v>
      </c>
      <c r="U63" s="25">
        <v>28.5</v>
      </c>
      <c r="V63" s="25">
        <v>18.8</v>
      </c>
      <c r="W63" s="25">
        <v>54.7</v>
      </c>
    </row>
    <row r="64" spans="1:23" s="21" customFormat="1" ht="14.4">
      <c r="A64" s="21" t="s">
        <v>78</v>
      </c>
      <c r="B64" s="21">
        <v>39</v>
      </c>
      <c r="C64" s="21" t="s">
        <v>26</v>
      </c>
      <c r="D64" s="21">
        <v>733</v>
      </c>
      <c r="E64" s="21">
        <v>338</v>
      </c>
      <c r="F64" s="22">
        <v>0.48599999999999999</v>
      </c>
      <c r="G64" s="23">
        <v>0.1898</v>
      </c>
      <c r="H64" s="24">
        <v>0.2229747</v>
      </c>
      <c r="I64" s="25">
        <v>0.7</v>
      </c>
      <c r="J64" s="24">
        <v>4.3741659999999998</v>
      </c>
      <c r="K64" s="25">
        <v>1.4</v>
      </c>
      <c r="L64" s="24">
        <v>0.14227999999999999</v>
      </c>
      <c r="M64" s="25">
        <v>1.2</v>
      </c>
      <c r="N64" s="26">
        <v>0.52</v>
      </c>
      <c r="O64" s="25">
        <v>1297.5999999999999</v>
      </c>
      <c r="P64" s="25">
        <v>17</v>
      </c>
      <c r="Q64" s="25">
        <f t="shared" si="0"/>
        <v>1.3101109741060419</v>
      </c>
      <c r="R64" s="25">
        <v>1707.5</v>
      </c>
      <c r="S64" s="25">
        <v>23.3</v>
      </c>
      <c r="T64" s="25">
        <v>2255.1999999999998</v>
      </c>
      <c r="U64" s="25">
        <v>21.7</v>
      </c>
      <c r="V64" s="25">
        <v>24</v>
      </c>
      <c r="W64" s="25">
        <v>42.5</v>
      </c>
    </row>
    <row r="65" spans="1:23">
      <c r="A65" s="15" t="s">
        <v>79</v>
      </c>
      <c r="B65" s="15">
        <v>43</v>
      </c>
      <c r="D65" s="15">
        <v>204</v>
      </c>
      <c r="E65" s="15">
        <v>60</v>
      </c>
      <c r="F65" s="16">
        <v>0.311</v>
      </c>
      <c r="G65" s="17">
        <v>0.1108</v>
      </c>
      <c r="H65" s="18">
        <v>7.4772199999999997E-2</v>
      </c>
      <c r="I65" s="19">
        <v>0.8</v>
      </c>
      <c r="J65" s="18">
        <v>0.57565100000000002</v>
      </c>
      <c r="K65" s="19">
        <v>2</v>
      </c>
      <c r="L65" s="18">
        <v>5.5840000000000001E-2</v>
      </c>
      <c r="M65" s="19">
        <v>1.9</v>
      </c>
      <c r="N65" s="20">
        <v>0.4</v>
      </c>
      <c r="O65" s="19">
        <v>464.8</v>
      </c>
      <c r="P65" s="19">
        <v>7.3</v>
      </c>
      <c r="Q65" s="19">
        <f t="shared" si="0"/>
        <v>1.570567986230637</v>
      </c>
      <c r="R65" s="19">
        <v>461.7</v>
      </c>
      <c r="S65" s="19">
        <v>15.1</v>
      </c>
      <c r="T65" s="19">
        <v>445.9</v>
      </c>
      <c r="U65" s="19">
        <v>41.4</v>
      </c>
      <c r="V65" s="19">
        <v>-0.7</v>
      </c>
      <c r="W65" s="19">
        <v>-4.2</v>
      </c>
    </row>
    <row r="66" spans="1:23"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R66" s="19"/>
      <c r="S66" s="19"/>
      <c r="T66" s="19"/>
      <c r="U66" s="19"/>
      <c r="V66" s="19"/>
      <c r="W66" s="19"/>
    </row>
    <row r="67" spans="1:23">
      <c r="A67" s="34" t="s">
        <v>125</v>
      </c>
      <c r="F67" s="19"/>
      <c r="G67" s="17"/>
      <c r="H67" s="18"/>
      <c r="I67" s="19"/>
      <c r="J67" s="18"/>
      <c r="K67" s="19"/>
      <c r="L67" s="18"/>
      <c r="M67" s="19"/>
      <c r="N67" s="20"/>
      <c r="O67" s="19"/>
      <c r="P67" s="19"/>
      <c r="R67" s="19"/>
      <c r="S67" s="19"/>
      <c r="T67" s="19"/>
      <c r="U67" s="19"/>
      <c r="V67" s="19"/>
      <c r="W67" s="19"/>
    </row>
    <row r="68" spans="1:23">
      <c r="A68" s="15" t="s">
        <v>80</v>
      </c>
      <c r="B68" s="15">
        <v>127</v>
      </c>
      <c r="C68" s="15" t="s">
        <v>38</v>
      </c>
      <c r="D68" s="15">
        <v>1027</v>
      </c>
      <c r="E68" s="15">
        <v>334</v>
      </c>
      <c r="F68" s="16">
        <v>0.35099999999999998</v>
      </c>
      <c r="G68" s="17">
        <v>0.1229</v>
      </c>
      <c r="H68" s="18">
        <v>5.2737600000000003E-2</v>
      </c>
      <c r="I68" s="19">
        <v>0.9</v>
      </c>
      <c r="J68" s="18">
        <v>0.38836999999999999</v>
      </c>
      <c r="K68" s="19">
        <v>1.4</v>
      </c>
      <c r="L68" s="18">
        <v>5.3409999999999999E-2</v>
      </c>
      <c r="M68" s="19">
        <v>1.1000000000000001</v>
      </c>
      <c r="N68" s="20">
        <v>0.61</v>
      </c>
      <c r="O68" s="19">
        <v>331.3</v>
      </c>
      <c r="P68" s="19">
        <v>5.6</v>
      </c>
      <c r="Q68" s="19">
        <f t="shared" si="0"/>
        <v>1.6903108964684574</v>
      </c>
      <c r="R68" s="19">
        <v>333.2</v>
      </c>
      <c r="S68" s="19">
        <v>8.1</v>
      </c>
      <c r="T68" s="19">
        <v>346.3</v>
      </c>
      <c r="U68" s="19">
        <v>26.1</v>
      </c>
      <c r="V68" s="19">
        <v>0.6</v>
      </c>
      <c r="W68" s="19">
        <v>4.3</v>
      </c>
    </row>
    <row r="69" spans="1:23">
      <c r="A69" s="15" t="s">
        <v>81</v>
      </c>
      <c r="B69" s="15">
        <v>128</v>
      </c>
      <c r="C69" s="15" t="s">
        <v>38</v>
      </c>
      <c r="D69" s="15">
        <v>905</v>
      </c>
      <c r="E69" s="15">
        <v>336</v>
      </c>
      <c r="F69" s="16">
        <v>0.40100000000000002</v>
      </c>
      <c r="G69" s="17">
        <v>0.14050000000000001</v>
      </c>
      <c r="H69" s="18">
        <v>5.3726599999999999E-2</v>
      </c>
      <c r="I69" s="19">
        <v>0.9</v>
      </c>
      <c r="J69" s="18">
        <v>0.39730100000000002</v>
      </c>
      <c r="K69" s="19">
        <v>1.4</v>
      </c>
      <c r="L69" s="18">
        <v>5.3629999999999997E-2</v>
      </c>
      <c r="M69" s="19">
        <v>1.1000000000000001</v>
      </c>
      <c r="N69" s="20">
        <v>0.61</v>
      </c>
      <c r="O69" s="19">
        <v>337.4</v>
      </c>
      <c r="P69" s="19">
        <v>5.6</v>
      </c>
      <c r="Q69" s="19">
        <f t="shared" si="0"/>
        <v>1.6597510373443984</v>
      </c>
      <c r="R69" s="19">
        <v>339.7</v>
      </c>
      <c r="S69" s="19">
        <v>8.1999999999999993</v>
      </c>
      <c r="T69" s="19">
        <v>355.7</v>
      </c>
      <c r="U69" s="19">
        <v>25.8</v>
      </c>
      <c r="V69" s="19">
        <v>0.7</v>
      </c>
      <c r="W69" s="19">
        <v>5.2</v>
      </c>
    </row>
    <row r="70" spans="1:23" s="21" customFormat="1" ht="14.4">
      <c r="A70" s="21" t="s">
        <v>82</v>
      </c>
      <c r="B70" s="21">
        <v>129</v>
      </c>
      <c r="C70" s="21" t="s">
        <v>126</v>
      </c>
      <c r="D70" s="21">
        <v>598</v>
      </c>
      <c r="E70" s="21">
        <v>402</v>
      </c>
      <c r="F70" s="22">
        <v>0.73</v>
      </c>
      <c r="G70" s="23">
        <v>0.26190000000000002</v>
      </c>
      <c r="H70" s="24">
        <v>5.3137200000000002E-2</v>
      </c>
      <c r="I70" s="25">
        <v>0.9</v>
      </c>
      <c r="J70" s="24">
        <v>0.43254500000000001</v>
      </c>
      <c r="K70" s="25">
        <v>1.6</v>
      </c>
      <c r="L70" s="24">
        <v>5.9040000000000002E-2</v>
      </c>
      <c r="M70" s="25">
        <v>1.3</v>
      </c>
      <c r="N70" s="26">
        <v>0.55000000000000004</v>
      </c>
      <c r="O70" s="25">
        <v>333.8</v>
      </c>
      <c r="P70" s="25">
        <v>5.7</v>
      </c>
      <c r="Q70" s="25">
        <f t="shared" si="0"/>
        <v>1.7076093469143201</v>
      </c>
      <c r="R70" s="25">
        <v>365</v>
      </c>
      <c r="S70" s="25">
        <v>9.6999999999999993</v>
      </c>
      <c r="T70" s="25">
        <v>568.5</v>
      </c>
      <c r="U70" s="25">
        <v>29.1</v>
      </c>
      <c r="V70" s="25">
        <v>8.6</v>
      </c>
      <c r="W70" s="25">
        <v>41.3</v>
      </c>
    </row>
    <row r="71" spans="1:23">
      <c r="A71" s="15" t="s">
        <v>83</v>
      </c>
      <c r="B71" s="15">
        <v>130</v>
      </c>
      <c r="D71" s="15">
        <v>563</v>
      </c>
      <c r="E71" s="15">
        <v>144</v>
      </c>
      <c r="F71" s="16">
        <v>0.27200000000000002</v>
      </c>
      <c r="G71" s="17">
        <v>9.8100000000000007E-2</v>
      </c>
      <c r="H71" s="18">
        <v>5.4458699999999999E-2</v>
      </c>
      <c r="I71" s="19">
        <v>0.9</v>
      </c>
      <c r="J71" s="18">
        <v>0.40526699999999999</v>
      </c>
      <c r="K71" s="19">
        <v>1.7</v>
      </c>
      <c r="L71" s="18">
        <v>5.3969999999999997E-2</v>
      </c>
      <c r="M71" s="19">
        <v>1.4</v>
      </c>
      <c r="N71" s="20">
        <v>0.53</v>
      </c>
      <c r="O71" s="19">
        <v>341.8</v>
      </c>
      <c r="P71" s="19">
        <v>5.9</v>
      </c>
      <c r="Q71" s="19">
        <f t="shared" ref="Q71:Q108" si="1">P71/O71*100</f>
        <v>1.7261556465769454</v>
      </c>
      <c r="R71" s="19">
        <v>345.5</v>
      </c>
      <c r="S71" s="19">
        <v>9.8000000000000007</v>
      </c>
      <c r="T71" s="19">
        <v>370</v>
      </c>
      <c r="U71" s="19">
        <v>32.4</v>
      </c>
      <c r="V71" s="19">
        <v>1</v>
      </c>
      <c r="W71" s="19">
        <v>7.6</v>
      </c>
    </row>
    <row r="72" spans="1:23">
      <c r="A72" s="15" t="s">
        <v>84</v>
      </c>
      <c r="B72" s="15">
        <v>131</v>
      </c>
      <c r="D72" s="15">
        <v>273</v>
      </c>
      <c r="E72" s="15">
        <v>91</v>
      </c>
      <c r="F72" s="16">
        <v>0.36399999999999999</v>
      </c>
      <c r="G72" s="17">
        <v>0.13070000000000001</v>
      </c>
      <c r="H72" s="18">
        <v>5.2676500000000001E-2</v>
      </c>
      <c r="I72" s="19">
        <v>1</v>
      </c>
      <c r="J72" s="18">
        <v>0.39193800000000001</v>
      </c>
      <c r="K72" s="19">
        <v>2</v>
      </c>
      <c r="L72" s="18">
        <v>5.3960000000000001E-2</v>
      </c>
      <c r="M72" s="19">
        <v>1.7</v>
      </c>
      <c r="N72" s="20">
        <v>0.49</v>
      </c>
      <c r="O72" s="19">
        <v>330.9</v>
      </c>
      <c r="P72" s="19">
        <v>6.3</v>
      </c>
      <c r="Q72" s="19">
        <f t="shared" si="1"/>
        <v>1.9038984587488668</v>
      </c>
      <c r="R72" s="19">
        <v>335.8</v>
      </c>
      <c r="S72" s="19">
        <v>11.2</v>
      </c>
      <c r="T72" s="19">
        <v>369.6</v>
      </c>
      <c r="U72" s="19">
        <v>38.700000000000003</v>
      </c>
      <c r="V72" s="19">
        <v>1.4</v>
      </c>
      <c r="W72" s="19">
        <v>10.5</v>
      </c>
    </row>
    <row r="73" spans="1:23" s="21" customFormat="1" ht="14.4">
      <c r="A73" s="21" t="s">
        <v>85</v>
      </c>
      <c r="B73" s="21">
        <v>132</v>
      </c>
      <c r="C73" s="21" t="s">
        <v>127</v>
      </c>
      <c r="D73" s="21">
        <v>1455</v>
      </c>
      <c r="E73" s="21">
        <v>658</v>
      </c>
      <c r="F73" s="22">
        <v>0.47</v>
      </c>
      <c r="G73" s="23">
        <v>0.17080000000000001</v>
      </c>
      <c r="H73" s="24">
        <v>5.0425600000000001E-2</v>
      </c>
      <c r="I73" s="25">
        <v>1.6</v>
      </c>
      <c r="J73" s="24">
        <v>0.40232800000000002</v>
      </c>
      <c r="K73" s="25">
        <v>2.2000000000000002</v>
      </c>
      <c r="L73" s="24">
        <v>5.7869999999999998E-2</v>
      </c>
      <c r="M73" s="25">
        <v>1.5</v>
      </c>
      <c r="N73" s="26">
        <v>0.73</v>
      </c>
      <c r="O73" s="25">
        <v>317.10000000000002</v>
      </c>
      <c r="P73" s="25">
        <v>10</v>
      </c>
      <c r="Q73" s="25">
        <f t="shared" si="1"/>
        <v>3.1535793125197094</v>
      </c>
      <c r="R73" s="25">
        <v>343.3</v>
      </c>
      <c r="S73" s="25">
        <v>12.9</v>
      </c>
      <c r="T73" s="25">
        <v>524.79999999999995</v>
      </c>
      <c r="U73" s="25">
        <v>33.4</v>
      </c>
      <c r="V73" s="25">
        <v>7.6</v>
      </c>
      <c r="W73" s="25">
        <v>39.6</v>
      </c>
    </row>
    <row r="74" spans="1:23">
      <c r="A74" s="15" t="s">
        <v>86</v>
      </c>
      <c r="B74" s="15">
        <v>133</v>
      </c>
      <c r="D74" s="15">
        <v>362</v>
      </c>
      <c r="E74" s="15">
        <v>133</v>
      </c>
      <c r="F74" s="16">
        <v>0.39400000000000002</v>
      </c>
      <c r="G74" s="17">
        <v>0.1371</v>
      </c>
      <c r="H74" s="18">
        <v>5.3109799999999999E-2</v>
      </c>
      <c r="I74" s="19">
        <v>0.9</v>
      </c>
      <c r="J74" s="18">
        <v>0.39272600000000002</v>
      </c>
      <c r="K74" s="19">
        <v>1.8</v>
      </c>
      <c r="L74" s="18">
        <v>5.3629999999999997E-2</v>
      </c>
      <c r="M74" s="19">
        <v>1.5</v>
      </c>
      <c r="N74" s="20">
        <v>0.5</v>
      </c>
      <c r="O74" s="19">
        <v>333.6</v>
      </c>
      <c r="P74" s="19">
        <v>5.8</v>
      </c>
      <c r="Q74" s="19">
        <f t="shared" si="1"/>
        <v>1.738609112709832</v>
      </c>
      <c r="R74" s="19">
        <v>336.4</v>
      </c>
      <c r="S74" s="19">
        <v>10.199999999999999</v>
      </c>
      <c r="T74" s="19">
        <v>355.6</v>
      </c>
      <c r="U74" s="19">
        <v>34.9</v>
      </c>
      <c r="V74" s="19">
        <v>0.8</v>
      </c>
      <c r="W74" s="19">
        <v>6.2</v>
      </c>
    </row>
    <row r="75" spans="1:23">
      <c r="A75" s="15" t="s">
        <v>87</v>
      </c>
      <c r="B75" s="15">
        <v>134</v>
      </c>
      <c r="D75" s="15">
        <v>675</v>
      </c>
      <c r="E75" s="15">
        <v>252</v>
      </c>
      <c r="F75" s="16">
        <v>0.40200000000000002</v>
      </c>
      <c r="G75" s="17">
        <v>0.14080000000000001</v>
      </c>
      <c r="H75" s="18">
        <v>5.2606300000000002E-2</v>
      </c>
      <c r="I75" s="19">
        <v>0.9</v>
      </c>
      <c r="J75" s="18">
        <v>0.386521</v>
      </c>
      <c r="K75" s="19">
        <v>1.6</v>
      </c>
      <c r="L75" s="18">
        <v>5.3289999999999997E-2</v>
      </c>
      <c r="M75" s="19">
        <v>1.3</v>
      </c>
      <c r="N75" s="20">
        <v>0.56000000000000005</v>
      </c>
      <c r="O75" s="19">
        <v>330.5</v>
      </c>
      <c r="P75" s="19">
        <v>5.9</v>
      </c>
      <c r="Q75" s="19">
        <f t="shared" si="1"/>
        <v>1.7851739788199699</v>
      </c>
      <c r="R75" s="19">
        <v>331.8</v>
      </c>
      <c r="S75" s="19">
        <v>9.1999999999999993</v>
      </c>
      <c r="T75" s="19">
        <v>341.2</v>
      </c>
      <c r="U75" s="19">
        <v>30.6</v>
      </c>
      <c r="V75" s="19">
        <v>0.4</v>
      </c>
      <c r="W75" s="19">
        <v>3.1</v>
      </c>
    </row>
    <row r="76" spans="1:23">
      <c r="A76" s="15" t="s">
        <v>88</v>
      </c>
      <c r="B76" s="15">
        <v>135</v>
      </c>
      <c r="C76" s="15" t="s">
        <v>38</v>
      </c>
      <c r="D76" s="15">
        <v>1424</v>
      </c>
      <c r="E76" s="15">
        <v>411</v>
      </c>
      <c r="F76" s="16">
        <v>0.311</v>
      </c>
      <c r="G76" s="17">
        <v>0.10929999999999999</v>
      </c>
      <c r="H76" s="18">
        <v>5.4009500000000002E-2</v>
      </c>
      <c r="I76" s="19">
        <v>0.9</v>
      </c>
      <c r="J76" s="18">
        <v>0.399951</v>
      </c>
      <c r="K76" s="19">
        <v>1.4</v>
      </c>
      <c r="L76" s="18">
        <v>5.3710000000000001E-2</v>
      </c>
      <c r="M76" s="19">
        <v>1.1000000000000001</v>
      </c>
      <c r="N76" s="20">
        <v>0.62</v>
      </c>
      <c r="O76" s="19">
        <v>339.1</v>
      </c>
      <c r="P76" s="19">
        <v>5.7</v>
      </c>
      <c r="Q76" s="19">
        <f t="shared" si="1"/>
        <v>1.6809200825715127</v>
      </c>
      <c r="R76" s="19">
        <v>341.6</v>
      </c>
      <c r="S76" s="19">
        <v>8.1</v>
      </c>
      <c r="T76" s="19">
        <v>358.9</v>
      </c>
      <c r="U76" s="19">
        <v>25.1</v>
      </c>
      <c r="V76" s="19">
        <v>0.7</v>
      </c>
      <c r="W76" s="19">
        <v>5.5</v>
      </c>
    </row>
    <row r="77" spans="1:23" s="21" customFormat="1" ht="14.4">
      <c r="A77" s="21" t="s">
        <v>89</v>
      </c>
      <c r="B77" s="21">
        <v>136</v>
      </c>
      <c r="C77" s="21" t="s">
        <v>90</v>
      </c>
      <c r="D77" s="21">
        <v>2113</v>
      </c>
      <c r="E77" s="21">
        <v>674</v>
      </c>
      <c r="F77" s="22">
        <v>0.34399999999999997</v>
      </c>
      <c r="G77" s="23">
        <v>0.13220000000000001</v>
      </c>
      <c r="H77" s="24">
        <v>3.2344499999999998E-2</v>
      </c>
      <c r="I77" s="25">
        <v>0.9</v>
      </c>
      <c r="J77" s="24">
        <v>0.26074000000000003</v>
      </c>
      <c r="K77" s="25">
        <v>1.3</v>
      </c>
      <c r="L77" s="24">
        <v>5.8470000000000001E-2</v>
      </c>
      <c r="M77" s="25">
        <v>1</v>
      </c>
      <c r="N77" s="26">
        <v>0.67</v>
      </c>
      <c r="O77" s="25">
        <v>205.2</v>
      </c>
      <c r="P77" s="25">
        <v>3.6</v>
      </c>
      <c r="Q77" s="25">
        <f t="shared" si="1"/>
        <v>1.754385964912281</v>
      </c>
      <c r="R77" s="25">
        <v>235.3</v>
      </c>
      <c r="S77" s="25">
        <v>5.7</v>
      </c>
      <c r="T77" s="25">
        <v>547.29999999999995</v>
      </c>
      <c r="U77" s="25">
        <v>22.3</v>
      </c>
      <c r="V77" s="25">
        <v>12.8</v>
      </c>
      <c r="W77" s="25">
        <v>62.5</v>
      </c>
    </row>
    <row r="78" spans="1:23">
      <c r="A78" s="15" t="s">
        <v>91</v>
      </c>
      <c r="B78" s="15">
        <v>137</v>
      </c>
      <c r="C78" s="15" t="s">
        <v>41</v>
      </c>
      <c r="D78" s="15">
        <v>1122</v>
      </c>
      <c r="E78" s="15">
        <v>374</v>
      </c>
      <c r="F78" s="16">
        <v>0.36299999999999999</v>
      </c>
      <c r="G78" s="17">
        <v>0.12690000000000001</v>
      </c>
      <c r="H78" s="18">
        <v>5.0368599999999999E-2</v>
      </c>
      <c r="I78" s="19">
        <v>0.9</v>
      </c>
      <c r="J78" s="18">
        <v>0.37210500000000002</v>
      </c>
      <c r="K78" s="19">
        <v>1.5</v>
      </c>
      <c r="L78" s="18">
        <v>5.3580000000000003E-2</v>
      </c>
      <c r="M78" s="19">
        <v>1.2</v>
      </c>
      <c r="N78" s="20">
        <v>0.6</v>
      </c>
      <c r="O78" s="19">
        <v>316.8</v>
      </c>
      <c r="P78" s="19">
        <v>5.5</v>
      </c>
      <c r="Q78" s="19">
        <f t="shared" si="1"/>
        <v>1.7361111111111112</v>
      </c>
      <c r="R78" s="19">
        <v>321.2</v>
      </c>
      <c r="S78" s="19">
        <v>8.1999999999999993</v>
      </c>
      <c r="T78" s="19">
        <v>353.5</v>
      </c>
      <c r="U78" s="19">
        <v>27.2</v>
      </c>
      <c r="V78" s="19">
        <v>1.4</v>
      </c>
      <c r="W78" s="19">
        <v>10.4</v>
      </c>
    </row>
    <row r="79" spans="1:23">
      <c r="A79" s="15" t="s">
        <v>92</v>
      </c>
      <c r="B79" s="15">
        <v>138</v>
      </c>
      <c r="C79" s="15" t="s">
        <v>41</v>
      </c>
      <c r="D79" s="15">
        <v>1512</v>
      </c>
      <c r="E79" s="15">
        <v>575</v>
      </c>
      <c r="F79" s="16">
        <v>0.41</v>
      </c>
      <c r="G79" s="17">
        <v>0.14130000000000001</v>
      </c>
      <c r="H79" s="18">
        <v>5.0475800000000001E-2</v>
      </c>
      <c r="I79" s="19">
        <v>0.9</v>
      </c>
      <c r="J79" s="18">
        <v>0.378884</v>
      </c>
      <c r="K79" s="19">
        <v>1.3</v>
      </c>
      <c r="L79" s="18">
        <v>5.4440000000000002E-2</v>
      </c>
      <c r="M79" s="19">
        <v>1</v>
      </c>
      <c r="N79" s="20">
        <v>0.66</v>
      </c>
      <c r="O79" s="19">
        <v>317.39999999999998</v>
      </c>
      <c r="P79" s="19">
        <v>5.3</v>
      </c>
      <c r="Q79" s="19">
        <f t="shared" si="1"/>
        <v>1.6698172652804033</v>
      </c>
      <c r="R79" s="19">
        <v>326.2</v>
      </c>
      <c r="S79" s="19">
        <v>7.2</v>
      </c>
      <c r="T79" s="19">
        <v>389.4</v>
      </c>
      <c r="U79" s="19">
        <v>22.2</v>
      </c>
      <c r="V79" s="19">
        <v>2.7</v>
      </c>
      <c r="W79" s="19">
        <v>18.5</v>
      </c>
    </row>
    <row r="80" spans="1:23">
      <c r="A80" s="15" t="s">
        <v>93</v>
      </c>
      <c r="B80" s="15">
        <v>139</v>
      </c>
      <c r="D80" s="15">
        <v>586</v>
      </c>
      <c r="E80" s="15">
        <v>176</v>
      </c>
      <c r="F80" s="16">
        <v>0.32400000000000001</v>
      </c>
      <c r="G80" s="17">
        <v>0.1147</v>
      </c>
      <c r="H80" s="18">
        <v>5.2949099999999999E-2</v>
      </c>
      <c r="I80" s="19">
        <v>0.9</v>
      </c>
      <c r="J80" s="18">
        <v>0.39206999999999997</v>
      </c>
      <c r="K80" s="19">
        <v>1.6</v>
      </c>
      <c r="L80" s="18">
        <v>5.3699999999999998E-2</v>
      </c>
      <c r="M80" s="19">
        <v>1.4</v>
      </c>
      <c r="N80" s="20">
        <v>0.55000000000000004</v>
      </c>
      <c r="O80" s="19">
        <v>332.6</v>
      </c>
      <c r="P80" s="19">
        <v>5.8</v>
      </c>
      <c r="Q80" s="19">
        <f t="shared" si="1"/>
        <v>1.7438364401683701</v>
      </c>
      <c r="R80" s="19">
        <v>335.9</v>
      </c>
      <c r="S80" s="19">
        <v>9.3000000000000007</v>
      </c>
      <c r="T80" s="19">
        <v>358.7</v>
      </c>
      <c r="U80" s="19">
        <v>30.8</v>
      </c>
      <c r="V80" s="19">
        <v>1</v>
      </c>
      <c r="W80" s="19">
        <v>7.3</v>
      </c>
    </row>
    <row r="81" spans="1:23">
      <c r="A81" s="15" t="s">
        <v>94</v>
      </c>
      <c r="B81" s="15">
        <v>143</v>
      </c>
      <c r="C81" s="15" t="s">
        <v>41</v>
      </c>
      <c r="D81" s="15">
        <v>797</v>
      </c>
      <c r="E81" s="15">
        <v>266</v>
      </c>
      <c r="F81" s="16">
        <v>0.36199999999999999</v>
      </c>
      <c r="G81" s="17">
        <v>0.13150000000000001</v>
      </c>
      <c r="H81" s="18">
        <v>5.5351900000000002E-2</v>
      </c>
      <c r="I81" s="19">
        <v>0.9</v>
      </c>
      <c r="J81" s="18">
        <v>0.43332599999999999</v>
      </c>
      <c r="K81" s="19">
        <v>1.6</v>
      </c>
      <c r="L81" s="18">
        <v>5.6779999999999997E-2</v>
      </c>
      <c r="M81" s="19">
        <v>1.3</v>
      </c>
      <c r="N81" s="20">
        <v>0.55000000000000004</v>
      </c>
      <c r="O81" s="19">
        <v>347.3</v>
      </c>
      <c r="P81" s="19">
        <v>5.9</v>
      </c>
      <c r="Q81" s="19">
        <f t="shared" si="1"/>
        <v>1.6988194644399652</v>
      </c>
      <c r="R81" s="19">
        <v>365.5</v>
      </c>
      <c r="S81" s="19">
        <v>9.8000000000000007</v>
      </c>
      <c r="T81" s="19">
        <v>483</v>
      </c>
      <c r="U81" s="19">
        <v>29.7</v>
      </c>
      <c r="V81" s="19">
        <v>5</v>
      </c>
      <c r="W81" s="19">
        <v>28.1</v>
      </c>
    </row>
    <row r="82" spans="1:23">
      <c r="A82" s="15" t="s">
        <v>95</v>
      </c>
      <c r="B82" s="15">
        <v>144</v>
      </c>
      <c r="C82" s="15" t="s">
        <v>38</v>
      </c>
      <c r="D82" s="15">
        <v>1430</v>
      </c>
      <c r="E82" s="15">
        <v>462</v>
      </c>
      <c r="F82" s="16">
        <v>0.34699999999999998</v>
      </c>
      <c r="G82" s="17">
        <v>0.12720000000000001</v>
      </c>
      <c r="H82" s="18">
        <v>5.26364E-2</v>
      </c>
      <c r="I82" s="19">
        <v>0.8</v>
      </c>
      <c r="J82" s="18">
        <v>0.39268799999999998</v>
      </c>
      <c r="K82" s="19">
        <v>1.3</v>
      </c>
      <c r="L82" s="18">
        <v>5.4109999999999998E-2</v>
      </c>
      <c r="M82" s="19">
        <v>1</v>
      </c>
      <c r="N82" s="20">
        <v>0.65</v>
      </c>
      <c r="O82" s="19">
        <v>330.7</v>
      </c>
      <c r="P82" s="19">
        <v>5.4</v>
      </c>
      <c r="Q82" s="19">
        <f t="shared" si="1"/>
        <v>1.6328999092833383</v>
      </c>
      <c r="R82" s="19">
        <v>336.3</v>
      </c>
      <c r="S82" s="19">
        <v>7.5</v>
      </c>
      <c r="T82" s="19">
        <v>375.6</v>
      </c>
      <c r="U82" s="19">
        <v>22.8</v>
      </c>
      <c r="V82" s="19">
        <v>1.7</v>
      </c>
      <c r="W82" s="19">
        <v>12</v>
      </c>
    </row>
    <row r="83" spans="1:23">
      <c r="A83" s="15" t="s">
        <v>96</v>
      </c>
      <c r="B83" s="15">
        <v>145</v>
      </c>
      <c r="D83" s="15">
        <v>576</v>
      </c>
      <c r="E83" s="15">
        <v>201</v>
      </c>
      <c r="F83" s="16">
        <v>0.376</v>
      </c>
      <c r="G83" s="17">
        <v>0.1313</v>
      </c>
      <c r="H83" s="18">
        <v>5.1940399999999998E-2</v>
      </c>
      <c r="I83" s="19">
        <v>0.9</v>
      </c>
      <c r="J83" s="18">
        <v>0.38657999999999998</v>
      </c>
      <c r="K83" s="19">
        <v>1.5</v>
      </c>
      <c r="L83" s="18">
        <v>5.398E-2</v>
      </c>
      <c r="M83" s="19">
        <v>1.2</v>
      </c>
      <c r="N83" s="20">
        <v>0.59</v>
      </c>
      <c r="O83" s="19">
        <v>326.39999999999998</v>
      </c>
      <c r="P83" s="19">
        <v>5.6</v>
      </c>
      <c r="Q83" s="19">
        <f t="shared" si="1"/>
        <v>1.715686274509804</v>
      </c>
      <c r="R83" s="19">
        <v>331.9</v>
      </c>
      <c r="S83" s="19">
        <v>8.6</v>
      </c>
      <c r="T83" s="19">
        <v>370.3</v>
      </c>
      <c r="U83" s="19">
        <v>27.8</v>
      </c>
      <c r="V83" s="19">
        <v>1.6</v>
      </c>
      <c r="W83" s="19">
        <v>11.8</v>
      </c>
    </row>
    <row r="84" spans="1:23">
      <c r="A84" s="15" t="s">
        <v>97</v>
      </c>
      <c r="B84" s="15">
        <v>146</v>
      </c>
      <c r="C84" s="15" t="s">
        <v>38</v>
      </c>
      <c r="D84" s="15">
        <v>1398</v>
      </c>
      <c r="E84" s="15">
        <v>600</v>
      </c>
      <c r="F84" s="16">
        <v>0.46100000000000002</v>
      </c>
      <c r="G84" s="17">
        <v>0.16270000000000001</v>
      </c>
      <c r="H84" s="18">
        <v>5.3580900000000001E-2</v>
      </c>
      <c r="I84" s="19">
        <v>0.8</v>
      </c>
      <c r="J84" s="18">
        <v>0.39229000000000003</v>
      </c>
      <c r="K84" s="19">
        <v>1.4</v>
      </c>
      <c r="L84" s="18">
        <v>5.3100000000000001E-2</v>
      </c>
      <c r="M84" s="19">
        <v>1.1000000000000001</v>
      </c>
      <c r="N84" s="20">
        <v>0.61</v>
      </c>
      <c r="O84" s="19">
        <v>336.5</v>
      </c>
      <c r="P84" s="19">
        <v>5.6</v>
      </c>
      <c r="Q84" s="19">
        <f t="shared" si="1"/>
        <v>1.6641901931649332</v>
      </c>
      <c r="R84" s="19">
        <v>336</v>
      </c>
      <c r="S84" s="19">
        <v>8</v>
      </c>
      <c r="T84" s="19">
        <v>333.1</v>
      </c>
      <c r="U84" s="19">
        <v>25.5</v>
      </c>
      <c r="V84" s="19">
        <v>-0.1</v>
      </c>
      <c r="W84" s="19">
        <v>-1</v>
      </c>
    </row>
    <row r="85" spans="1:23">
      <c r="A85" s="15" t="s">
        <v>98</v>
      </c>
      <c r="B85" s="15">
        <v>147</v>
      </c>
      <c r="D85" s="15">
        <v>267</v>
      </c>
      <c r="E85" s="15">
        <v>67</v>
      </c>
      <c r="F85" s="16">
        <v>0.27</v>
      </c>
      <c r="G85" s="17">
        <v>9.3799999999999994E-2</v>
      </c>
      <c r="H85" s="18">
        <v>5.40794E-2</v>
      </c>
      <c r="I85" s="19">
        <v>1</v>
      </c>
      <c r="J85" s="18">
        <v>0.38645400000000002</v>
      </c>
      <c r="K85" s="19">
        <v>1.8</v>
      </c>
      <c r="L85" s="18">
        <v>5.1830000000000001E-2</v>
      </c>
      <c r="M85" s="19">
        <v>1.6</v>
      </c>
      <c r="N85" s="20">
        <v>0.53</v>
      </c>
      <c r="O85" s="19">
        <v>339.5</v>
      </c>
      <c r="P85" s="19">
        <v>6.5</v>
      </c>
      <c r="Q85" s="19">
        <f t="shared" si="1"/>
        <v>1.9145802650957291</v>
      </c>
      <c r="R85" s="19">
        <v>331.8</v>
      </c>
      <c r="S85" s="19">
        <v>10.5</v>
      </c>
      <c r="T85" s="19">
        <v>277.89999999999998</v>
      </c>
      <c r="U85" s="19">
        <v>36.1</v>
      </c>
      <c r="V85" s="19">
        <v>-2.2999999999999998</v>
      </c>
      <c r="W85" s="19">
        <v>-22.2</v>
      </c>
    </row>
    <row r="86" spans="1:23">
      <c r="A86" s="15" t="s">
        <v>99</v>
      </c>
      <c r="B86" s="15">
        <v>148</v>
      </c>
      <c r="D86" s="15">
        <v>442</v>
      </c>
      <c r="E86" s="15">
        <v>139</v>
      </c>
      <c r="F86" s="16">
        <v>0.33900000000000002</v>
      </c>
      <c r="G86" s="17">
        <v>0.1197</v>
      </c>
      <c r="H86" s="18">
        <v>5.3494E-2</v>
      </c>
      <c r="I86" s="19">
        <v>0.9</v>
      </c>
      <c r="J86" s="18">
        <v>0.39098100000000002</v>
      </c>
      <c r="K86" s="19">
        <v>1.8</v>
      </c>
      <c r="L86" s="18">
        <v>5.3010000000000002E-2</v>
      </c>
      <c r="M86" s="19">
        <v>1.5</v>
      </c>
      <c r="N86" s="20">
        <v>0.52</v>
      </c>
      <c r="O86" s="19">
        <v>335.9</v>
      </c>
      <c r="P86" s="19">
        <v>6</v>
      </c>
      <c r="Q86" s="19">
        <f t="shared" si="1"/>
        <v>1.7862459065197975</v>
      </c>
      <c r="R86" s="19">
        <v>335.1</v>
      </c>
      <c r="S86" s="19">
        <v>10.1</v>
      </c>
      <c r="T86" s="19">
        <v>329.2</v>
      </c>
      <c r="U86" s="19">
        <v>34.700000000000003</v>
      </c>
      <c r="V86" s="19">
        <v>-0.3</v>
      </c>
      <c r="W86" s="19">
        <v>-2</v>
      </c>
    </row>
    <row r="87" spans="1:23">
      <c r="A87" s="15" t="s">
        <v>100</v>
      </c>
      <c r="B87" s="15">
        <v>149</v>
      </c>
      <c r="D87" s="15">
        <v>245</v>
      </c>
      <c r="E87" s="15">
        <v>124</v>
      </c>
      <c r="F87" s="16">
        <v>0.54400000000000004</v>
      </c>
      <c r="G87" s="17">
        <v>0.185</v>
      </c>
      <c r="H87" s="18">
        <v>5.26188E-2</v>
      </c>
      <c r="I87" s="19">
        <v>1</v>
      </c>
      <c r="J87" s="18">
        <v>0.37878800000000001</v>
      </c>
      <c r="K87" s="19">
        <v>2</v>
      </c>
      <c r="L87" s="18">
        <v>5.2209999999999999E-2</v>
      </c>
      <c r="M87" s="19">
        <v>1.7</v>
      </c>
      <c r="N87" s="20">
        <v>0.49</v>
      </c>
      <c r="O87" s="19">
        <v>330.6</v>
      </c>
      <c r="P87" s="19">
        <v>6.3</v>
      </c>
      <c r="Q87" s="19">
        <f t="shared" si="1"/>
        <v>1.9056261343012704</v>
      </c>
      <c r="R87" s="19">
        <v>326.10000000000002</v>
      </c>
      <c r="S87" s="19">
        <v>11</v>
      </c>
      <c r="T87" s="19">
        <v>294.7</v>
      </c>
      <c r="U87" s="19">
        <v>39.4</v>
      </c>
      <c r="V87" s="19">
        <v>-1.4</v>
      </c>
      <c r="W87" s="19">
        <v>-12.2</v>
      </c>
    </row>
    <row r="88" spans="1:23" s="21" customFormat="1" ht="14.4">
      <c r="A88" s="21" t="s">
        <v>101</v>
      </c>
      <c r="B88" s="21">
        <v>150</v>
      </c>
      <c r="C88" s="21" t="s">
        <v>126</v>
      </c>
      <c r="D88" s="21">
        <v>425</v>
      </c>
      <c r="E88" s="21">
        <v>140</v>
      </c>
      <c r="F88" s="22">
        <v>0.35399999999999998</v>
      </c>
      <c r="G88" s="23">
        <v>0.13450000000000001</v>
      </c>
      <c r="H88" s="24">
        <v>5.1885800000000003E-2</v>
      </c>
      <c r="I88" s="25">
        <v>0.9</v>
      </c>
      <c r="J88" s="24">
        <v>0.41268500000000002</v>
      </c>
      <c r="K88" s="25">
        <v>1.6</v>
      </c>
      <c r="L88" s="24">
        <v>5.7689999999999998E-2</v>
      </c>
      <c r="M88" s="25">
        <v>1.3</v>
      </c>
      <c r="N88" s="26">
        <v>0.56000000000000005</v>
      </c>
      <c r="O88" s="25">
        <v>326.10000000000002</v>
      </c>
      <c r="P88" s="25">
        <v>5.7</v>
      </c>
      <c r="Q88" s="25">
        <f t="shared" si="1"/>
        <v>1.7479300827966882</v>
      </c>
      <c r="R88" s="25">
        <v>350.8</v>
      </c>
      <c r="S88" s="25">
        <v>9.6</v>
      </c>
      <c r="T88" s="25">
        <v>517.9</v>
      </c>
      <c r="U88" s="25">
        <v>29.7</v>
      </c>
      <c r="V88" s="25">
        <v>7</v>
      </c>
      <c r="W88" s="25">
        <v>37</v>
      </c>
    </row>
    <row r="89" spans="1:23">
      <c r="A89" s="15" t="s">
        <v>102</v>
      </c>
      <c r="B89" s="15">
        <v>151</v>
      </c>
      <c r="D89" s="15">
        <v>632</v>
      </c>
      <c r="E89" s="15">
        <v>206</v>
      </c>
      <c r="F89" s="16">
        <v>0.35</v>
      </c>
      <c r="G89" s="17">
        <v>0.1227</v>
      </c>
      <c r="H89" s="18">
        <v>5.3369600000000003E-2</v>
      </c>
      <c r="I89" s="19">
        <v>0.9</v>
      </c>
      <c r="J89" s="18">
        <v>0.40035100000000001</v>
      </c>
      <c r="K89" s="19">
        <v>1.6</v>
      </c>
      <c r="L89" s="18">
        <v>5.441E-2</v>
      </c>
      <c r="M89" s="19">
        <v>1.3</v>
      </c>
      <c r="N89" s="20">
        <v>0.55000000000000004</v>
      </c>
      <c r="O89" s="19">
        <v>335.2</v>
      </c>
      <c r="P89" s="19">
        <v>5.7</v>
      </c>
      <c r="Q89" s="19">
        <f t="shared" si="1"/>
        <v>1.7004773269689739</v>
      </c>
      <c r="R89" s="19">
        <v>341.9</v>
      </c>
      <c r="S89" s="19">
        <v>9.1999999999999993</v>
      </c>
      <c r="T89" s="19">
        <v>387.9</v>
      </c>
      <c r="U89" s="19">
        <v>29.8</v>
      </c>
      <c r="V89" s="19">
        <v>2</v>
      </c>
      <c r="W89" s="19">
        <v>13.6</v>
      </c>
    </row>
    <row r="90" spans="1:23">
      <c r="A90" s="15" t="s">
        <v>103</v>
      </c>
      <c r="B90" s="15">
        <v>152</v>
      </c>
      <c r="C90" s="15" t="s">
        <v>38</v>
      </c>
      <c r="D90" s="15">
        <v>837</v>
      </c>
      <c r="E90" s="15">
        <v>353</v>
      </c>
      <c r="F90" s="16">
        <v>0.45500000000000002</v>
      </c>
      <c r="G90" s="17">
        <v>0.15970000000000001</v>
      </c>
      <c r="H90" s="18">
        <v>5.26994E-2</v>
      </c>
      <c r="I90" s="19">
        <v>0.9</v>
      </c>
      <c r="J90" s="18">
        <v>0.388712</v>
      </c>
      <c r="K90" s="19">
        <v>1.5</v>
      </c>
      <c r="L90" s="18">
        <v>5.3499999999999999E-2</v>
      </c>
      <c r="M90" s="19">
        <v>1.2</v>
      </c>
      <c r="N90" s="20">
        <v>0.6</v>
      </c>
      <c r="O90" s="19">
        <v>331.1</v>
      </c>
      <c r="P90" s="19">
        <v>5.7</v>
      </c>
      <c r="Q90" s="19">
        <f t="shared" si="1"/>
        <v>1.7215342796738147</v>
      </c>
      <c r="R90" s="19">
        <v>333.4</v>
      </c>
      <c r="S90" s="19">
        <v>8.3000000000000007</v>
      </c>
      <c r="T90" s="19">
        <v>349.9</v>
      </c>
      <c r="U90" s="19">
        <v>26.8</v>
      </c>
      <c r="V90" s="19">
        <v>0.7</v>
      </c>
      <c r="W90" s="19">
        <v>5.4</v>
      </c>
    </row>
    <row r="91" spans="1:23">
      <c r="A91" s="15" t="s">
        <v>104</v>
      </c>
      <c r="B91" s="15">
        <v>153</v>
      </c>
      <c r="C91" s="15" t="s">
        <v>38</v>
      </c>
      <c r="D91" s="15">
        <v>1073</v>
      </c>
      <c r="E91" s="15">
        <v>310</v>
      </c>
      <c r="F91" s="16">
        <v>0.311</v>
      </c>
      <c r="G91" s="17">
        <v>0.109</v>
      </c>
      <c r="H91" s="18">
        <v>5.2452800000000001E-2</v>
      </c>
      <c r="I91" s="19">
        <v>0.8</v>
      </c>
      <c r="J91" s="18">
        <v>0.38662999999999997</v>
      </c>
      <c r="K91" s="19">
        <v>1.4</v>
      </c>
      <c r="L91" s="18">
        <v>5.3460000000000001E-2</v>
      </c>
      <c r="M91" s="19">
        <v>1.2</v>
      </c>
      <c r="N91" s="20">
        <v>0.59</v>
      </c>
      <c r="O91" s="19">
        <v>329.6</v>
      </c>
      <c r="P91" s="19">
        <v>5.4</v>
      </c>
      <c r="Q91" s="19">
        <f t="shared" si="1"/>
        <v>1.6383495145631068</v>
      </c>
      <c r="R91" s="19">
        <v>331.9</v>
      </c>
      <c r="S91" s="19">
        <v>8.1999999999999993</v>
      </c>
      <c r="T91" s="19">
        <v>348.4</v>
      </c>
      <c r="U91" s="19">
        <v>26.7</v>
      </c>
      <c r="V91" s="19">
        <v>0.7</v>
      </c>
      <c r="W91" s="19">
        <v>5.4</v>
      </c>
    </row>
    <row r="92" spans="1:23">
      <c r="A92" s="15" t="s">
        <v>105</v>
      </c>
      <c r="B92" s="15">
        <v>154</v>
      </c>
      <c r="D92" s="15">
        <v>643</v>
      </c>
      <c r="E92" s="15">
        <v>242</v>
      </c>
      <c r="F92" s="16">
        <v>0.40500000000000003</v>
      </c>
      <c r="G92" s="17">
        <v>0.13930000000000001</v>
      </c>
      <c r="H92" s="18">
        <v>5.2965999999999999E-2</v>
      </c>
      <c r="I92" s="19">
        <v>0.9</v>
      </c>
      <c r="J92" s="18">
        <v>0.39442199999999999</v>
      </c>
      <c r="K92" s="19">
        <v>1.5</v>
      </c>
      <c r="L92" s="18">
        <v>5.4010000000000002E-2</v>
      </c>
      <c r="M92" s="19">
        <v>1.2</v>
      </c>
      <c r="N92" s="20">
        <v>0.59</v>
      </c>
      <c r="O92" s="19">
        <v>332.7</v>
      </c>
      <c r="P92" s="19">
        <v>5.7</v>
      </c>
      <c r="Q92" s="19">
        <f t="shared" si="1"/>
        <v>1.7132551848512172</v>
      </c>
      <c r="R92" s="19">
        <v>337.6</v>
      </c>
      <c r="S92" s="19">
        <v>8.6</v>
      </c>
      <c r="T92" s="19">
        <v>371.5</v>
      </c>
      <c r="U92" s="19">
        <v>27.6</v>
      </c>
      <c r="V92" s="19">
        <v>1.4</v>
      </c>
      <c r="W92" s="19">
        <v>10.4</v>
      </c>
    </row>
    <row r="93" spans="1:23" s="21" customFormat="1" ht="14.4">
      <c r="A93" s="21" t="s">
        <v>106</v>
      </c>
      <c r="B93" s="21">
        <v>155</v>
      </c>
      <c r="C93" s="21" t="s">
        <v>90</v>
      </c>
      <c r="D93" s="21">
        <v>6866</v>
      </c>
      <c r="E93" s="21">
        <v>1900</v>
      </c>
      <c r="F93" s="22">
        <v>0.29799999999999999</v>
      </c>
      <c r="G93" s="23">
        <v>0.15310000000000001</v>
      </c>
      <c r="H93" s="24">
        <v>2.0199600000000002E-2</v>
      </c>
      <c r="I93" s="25">
        <v>1.5</v>
      </c>
      <c r="J93" s="24">
        <v>0.19175800000000001</v>
      </c>
      <c r="K93" s="25">
        <v>1.9</v>
      </c>
      <c r="L93" s="24">
        <v>6.8849999999999995E-2</v>
      </c>
      <c r="M93" s="25">
        <v>1.2</v>
      </c>
      <c r="N93" s="26">
        <v>0.78</v>
      </c>
      <c r="O93" s="25">
        <v>128.9</v>
      </c>
      <c r="P93" s="25">
        <v>3.8</v>
      </c>
      <c r="Q93" s="25">
        <f t="shared" si="1"/>
        <v>2.948021722265322</v>
      </c>
      <c r="R93" s="25">
        <v>178.1</v>
      </c>
      <c r="S93" s="25">
        <v>6.2</v>
      </c>
      <c r="T93" s="25">
        <v>894.3</v>
      </c>
      <c r="U93" s="25">
        <v>25.2</v>
      </c>
      <c r="V93" s="25">
        <v>27.6</v>
      </c>
      <c r="W93" s="25">
        <v>85.6</v>
      </c>
    </row>
    <row r="94" spans="1:23">
      <c r="A94" s="15" t="s">
        <v>107</v>
      </c>
      <c r="B94" s="15">
        <v>156</v>
      </c>
      <c r="C94" s="15" t="s">
        <v>41</v>
      </c>
      <c r="D94" s="15">
        <v>1802</v>
      </c>
      <c r="E94" s="15">
        <v>596</v>
      </c>
      <c r="F94" s="16">
        <v>0.35499999999999998</v>
      </c>
      <c r="G94" s="17">
        <v>0.1231</v>
      </c>
      <c r="H94" s="18">
        <v>4.7301900000000001E-2</v>
      </c>
      <c r="I94" s="19">
        <v>0.9</v>
      </c>
      <c r="J94" s="18">
        <v>0.35669200000000001</v>
      </c>
      <c r="K94" s="19">
        <v>1.4</v>
      </c>
      <c r="L94" s="18">
        <v>5.4690000000000003E-2</v>
      </c>
      <c r="M94" s="19">
        <v>1</v>
      </c>
      <c r="N94" s="20">
        <v>0.67</v>
      </c>
      <c r="O94" s="19">
        <v>297.89999999999998</v>
      </c>
      <c r="P94" s="19">
        <v>5.3</v>
      </c>
      <c r="Q94" s="19">
        <f t="shared" si="1"/>
        <v>1.779120510238335</v>
      </c>
      <c r="R94" s="19">
        <v>309.7</v>
      </c>
      <c r="S94" s="19">
        <v>7.3</v>
      </c>
      <c r="T94" s="19">
        <v>399.7</v>
      </c>
      <c r="U94" s="19">
        <v>23</v>
      </c>
      <c r="V94" s="19">
        <v>3.8</v>
      </c>
      <c r="W94" s="19">
        <v>25.5</v>
      </c>
    </row>
    <row r="95" spans="1:23" s="21" customFormat="1" ht="14.4">
      <c r="A95" s="21" t="s">
        <v>108</v>
      </c>
      <c r="B95" s="21">
        <v>157</v>
      </c>
      <c r="C95" s="21" t="s">
        <v>90</v>
      </c>
      <c r="D95" s="21">
        <v>906</v>
      </c>
      <c r="E95" s="21">
        <v>284</v>
      </c>
      <c r="F95" s="22">
        <v>0.34</v>
      </c>
      <c r="G95" s="23">
        <v>0.12130000000000001</v>
      </c>
      <c r="H95" s="24">
        <v>5.2615799999999997E-2</v>
      </c>
      <c r="I95" s="25">
        <v>0.9</v>
      </c>
      <c r="J95" s="24">
        <v>0.41564800000000002</v>
      </c>
      <c r="K95" s="25">
        <v>1.5</v>
      </c>
      <c r="L95" s="24">
        <v>5.7290000000000001E-2</v>
      </c>
      <c r="M95" s="25">
        <v>1.2</v>
      </c>
      <c r="N95" s="26">
        <v>0.61</v>
      </c>
      <c r="O95" s="25">
        <v>330.6</v>
      </c>
      <c r="P95" s="25">
        <v>5.7</v>
      </c>
      <c r="Q95" s="25">
        <f t="shared" si="1"/>
        <v>1.7241379310344827</v>
      </c>
      <c r="R95" s="25">
        <v>352.9</v>
      </c>
      <c r="S95" s="25">
        <v>8.6999999999999993</v>
      </c>
      <c r="T95" s="25">
        <v>502.9</v>
      </c>
      <c r="U95" s="25">
        <v>26</v>
      </c>
      <c r="V95" s="25">
        <v>6.3</v>
      </c>
      <c r="W95" s="25">
        <v>34.299999999999997</v>
      </c>
    </row>
    <row r="96" spans="1:23" s="21" customFormat="1" ht="14.4">
      <c r="A96" s="21" t="s">
        <v>109</v>
      </c>
      <c r="B96" s="21">
        <v>158</v>
      </c>
      <c r="C96" s="21" t="s">
        <v>128</v>
      </c>
      <c r="D96" s="21">
        <v>1037</v>
      </c>
      <c r="E96" s="21">
        <v>342</v>
      </c>
      <c r="F96" s="22">
        <v>0.35499999999999998</v>
      </c>
      <c r="G96" s="23">
        <v>0.12909999999999999</v>
      </c>
      <c r="H96" s="24">
        <v>5.2236900000000003E-2</v>
      </c>
      <c r="I96" s="25">
        <v>0.9</v>
      </c>
      <c r="J96" s="24">
        <v>0.40779100000000001</v>
      </c>
      <c r="K96" s="25">
        <v>1.4</v>
      </c>
      <c r="L96" s="24">
        <v>5.6619999999999997E-2</v>
      </c>
      <c r="M96" s="25">
        <v>1.1000000000000001</v>
      </c>
      <c r="N96" s="26">
        <v>0.6</v>
      </c>
      <c r="O96" s="25">
        <v>328.2</v>
      </c>
      <c r="P96" s="25">
        <v>5.5</v>
      </c>
      <c r="Q96" s="25">
        <f t="shared" si="1"/>
        <v>1.6758074344911638</v>
      </c>
      <c r="R96" s="25">
        <v>347.3</v>
      </c>
      <c r="S96" s="25">
        <v>8.4</v>
      </c>
      <c r="T96" s="25">
        <v>476.8</v>
      </c>
      <c r="U96" s="25">
        <v>25.6</v>
      </c>
      <c r="V96" s="25">
        <v>5.5</v>
      </c>
      <c r="W96" s="25">
        <v>31.2</v>
      </c>
    </row>
    <row r="97" spans="1:25" s="21" customFormat="1" ht="14.4">
      <c r="A97" s="21" t="s">
        <v>110</v>
      </c>
      <c r="B97" s="21">
        <v>159</v>
      </c>
      <c r="C97" s="21" t="s">
        <v>111</v>
      </c>
      <c r="D97" s="21">
        <v>1270</v>
      </c>
      <c r="E97" s="21">
        <v>339</v>
      </c>
      <c r="F97" s="22">
        <v>0.29199999999999998</v>
      </c>
      <c r="G97" s="23">
        <v>0.13789999999999999</v>
      </c>
      <c r="H97" s="24">
        <v>4.7207499999999999E-2</v>
      </c>
      <c r="I97" s="25">
        <v>1</v>
      </c>
      <c r="J97" s="24">
        <v>0.417352</v>
      </c>
      <c r="K97" s="25">
        <v>3.3</v>
      </c>
      <c r="L97" s="24">
        <v>6.4119999999999996E-2</v>
      </c>
      <c r="M97" s="25">
        <v>3.2</v>
      </c>
      <c r="N97" s="26">
        <v>0.3</v>
      </c>
      <c r="O97" s="25">
        <v>297.39999999999998</v>
      </c>
      <c r="P97" s="25">
        <v>5.9</v>
      </c>
      <c r="Q97" s="25">
        <f t="shared" si="1"/>
        <v>1.9838601210490925</v>
      </c>
      <c r="R97" s="25">
        <v>354.2</v>
      </c>
      <c r="S97" s="25">
        <v>20.100000000000001</v>
      </c>
      <c r="T97" s="25">
        <v>745.6</v>
      </c>
      <c r="U97" s="25">
        <v>67.400000000000006</v>
      </c>
      <c r="V97" s="25">
        <v>16</v>
      </c>
      <c r="W97" s="25">
        <v>60.1</v>
      </c>
    </row>
    <row r="98" spans="1:25">
      <c r="A98" s="15" t="s">
        <v>112</v>
      </c>
      <c r="B98" s="15">
        <v>163</v>
      </c>
      <c r="C98" s="15" t="s">
        <v>38</v>
      </c>
      <c r="D98" s="15">
        <v>1283</v>
      </c>
      <c r="E98" s="15">
        <v>670</v>
      </c>
      <c r="F98" s="16">
        <v>0.56299999999999994</v>
      </c>
      <c r="G98" s="17">
        <v>0.1948</v>
      </c>
      <c r="H98" s="18">
        <v>5.27129E-2</v>
      </c>
      <c r="I98" s="19">
        <v>0.9</v>
      </c>
      <c r="J98" s="18">
        <v>0.38421100000000002</v>
      </c>
      <c r="K98" s="19">
        <v>1.4</v>
      </c>
      <c r="L98" s="18">
        <v>5.2859999999999997E-2</v>
      </c>
      <c r="M98" s="19">
        <v>1.1000000000000001</v>
      </c>
      <c r="N98" s="20">
        <v>0.62</v>
      </c>
      <c r="O98" s="19">
        <v>331.2</v>
      </c>
      <c r="P98" s="19">
        <v>5.6</v>
      </c>
      <c r="Q98" s="19">
        <f t="shared" si="1"/>
        <v>1.6908212560386473</v>
      </c>
      <c r="R98" s="19">
        <v>330.1</v>
      </c>
      <c r="S98" s="19">
        <v>7.8</v>
      </c>
      <c r="T98" s="19">
        <v>323</v>
      </c>
      <c r="U98" s="19">
        <v>25</v>
      </c>
      <c r="V98" s="19">
        <v>-0.3</v>
      </c>
      <c r="W98" s="19">
        <v>-2.5</v>
      </c>
    </row>
    <row r="99" spans="1:25" s="21" customFormat="1" ht="14.4">
      <c r="A99" s="21" t="s">
        <v>113</v>
      </c>
      <c r="B99" s="21">
        <v>164</v>
      </c>
      <c r="C99" s="21" t="s">
        <v>90</v>
      </c>
      <c r="D99" s="21">
        <v>1442</v>
      </c>
      <c r="E99" s="21">
        <v>613</v>
      </c>
      <c r="F99" s="22">
        <v>0.45800000000000002</v>
      </c>
      <c r="G99" s="23">
        <v>0.17419999999999999</v>
      </c>
      <c r="H99" s="24">
        <v>4.3073599999999997E-2</v>
      </c>
      <c r="I99" s="25">
        <v>0.9</v>
      </c>
      <c r="J99" s="24">
        <v>0.35410700000000001</v>
      </c>
      <c r="K99" s="25">
        <v>1.5</v>
      </c>
      <c r="L99" s="24">
        <v>5.9619999999999999E-2</v>
      </c>
      <c r="M99" s="25">
        <v>1.3</v>
      </c>
      <c r="N99" s="26">
        <v>0.56999999999999995</v>
      </c>
      <c r="O99" s="25">
        <v>271.89999999999998</v>
      </c>
      <c r="P99" s="25">
        <v>4.7</v>
      </c>
      <c r="Q99" s="25">
        <f t="shared" si="1"/>
        <v>1.7285766826038989</v>
      </c>
      <c r="R99" s="25">
        <v>307.8</v>
      </c>
      <c r="S99" s="25">
        <v>8.1</v>
      </c>
      <c r="T99" s="25">
        <v>590</v>
      </c>
      <c r="U99" s="25">
        <v>27.7</v>
      </c>
      <c r="V99" s="25">
        <v>11.7</v>
      </c>
      <c r="W99" s="25">
        <v>53.9</v>
      </c>
    </row>
    <row r="100" spans="1:25">
      <c r="A100" s="15" t="s">
        <v>114</v>
      </c>
      <c r="B100" s="15">
        <v>165</v>
      </c>
      <c r="D100" s="15">
        <v>747</v>
      </c>
      <c r="E100" s="15">
        <v>312</v>
      </c>
      <c r="F100" s="16">
        <v>0.45</v>
      </c>
      <c r="G100" s="17">
        <v>0.1605</v>
      </c>
      <c r="H100" s="18">
        <v>5.3009199999999999E-2</v>
      </c>
      <c r="I100" s="19">
        <v>0.9</v>
      </c>
      <c r="J100" s="18">
        <v>0.39152199999999998</v>
      </c>
      <c r="K100" s="19">
        <v>1.4</v>
      </c>
      <c r="L100" s="18">
        <v>5.357E-2</v>
      </c>
      <c r="M100" s="19">
        <v>1.1000000000000001</v>
      </c>
      <c r="N100" s="20">
        <v>0.62</v>
      </c>
      <c r="O100" s="19">
        <v>333</v>
      </c>
      <c r="P100" s="19">
        <v>5.7</v>
      </c>
      <c r="Q100" s="19">
        <f t="shared" si="1"/>
        <v>1.711711711711712</v>
      </c>
      <c r="R100" s="19">
        <v>335.5</v>
      </c>
      <c r="S100" s="19">
        <v>8.1</v>
      </c>
      <c r="T100" s="19">
        <v>353</v>
      </c>
      <c r="U100" s="19">
        <v>25.3</v>
      </c>
      <c r="V100" s="19">
        <v>0.7</v>
      </c>
      <c r="W100" s="19">
        <v>5.7</v>
      </c>
    </row>
    <row r="101" spans="1:25">
      <c r="A101" s="15" t="s">
        <v>115</v>
      </c>
      <c r="B101" s="15">
        <v>166</v>
      </c>
      <c r="D101" s="15">
        <v>448</v>
      </c>
      <c r="E101" s="15">
        <v>182</v>
      </c>
      <c r="F101" s="16">
        <v>0.437</v>
      </c>
      <c r="G101" s="17">
        <v>0.15040000000000001</v>
      </c>
      <c r="H101" s="18">
        <v>5.2995599999999997E-2</v>
      </c>
      <c r="I101" s="19">
        <v>0.9</v>
      </c>
      <c r="J101" s="18">
        <v>0.38977899999999999</v>
      </c>
      <c r="K101" s="19">
        <v>1.6</v>
      </c>
      <c r="L101" s="18">
        <v>5.3339999999999999E-2</v>
      </c>
      <c r="M101" s="19">
        <v>1.3</v>
      </c>
      <c r="N101" s="20">
        <v>0.56999999999999995</v>
      </c>
      <c r="O101" s="19">
        <v>332.9</v>
      </c>
      <c r="P101" s="19">
        <v>5.7</v>
      </c>
      <c r="Q101" s="19">
        <f t="shared" si="1"/>
        <v>1.7122258936617605</v>
      </c>
      <c r="R101" s="19">
        <v>334.2</v>
      </c>
      <c r="S101" s="19">
        <v>8.9</v>
      </c>
      <c r="T101" s="19">
        <v>343.5</v>
      </c>
      <c r="U101" s="19">
        <v>29.3</v>
      </c>
      <c r="V101" s="19">
        <v>0.4</v>
      </c>
      <c r="W101" s="19">
        <v>3.1</v>
      </c>
    </row>
    <row r="102" spans="1:25">
      <c r="A102" s="15" t="s">
        <v>116</v>
      </c>
      <c r="B102" s="15">
        <v>167</v>
      </c>
      <c r="C102" s="15" t="s">
        <v>38</v>
      </c>
      <c r="D102" s="15">
        <v>1298</v>
      </c>
      <c r="E102" s="15">
        <v>483</v>
      </c>
      <c r="F102" s="16">
        <v>0.40200000000000002</v>
      </c>
      <c r="G102" s="17">
        <v>0.13950000000000001</v>
      </c>
      <c r="H102" s="18">
        <v>5.32954E-2</v>
      </c>
      <c r="I102" s="19">
        <v>0.8</v>
      </c>
      <c r="J102" s="18">
        <v>0.39177600000000001</v>
      </c>
      <c r="K102" s="19">
        <v>1.4</v>
      </c>
      <c r="L102" s="18">
        <v>5.3310000000000003E-2</v>
      </c>
      <c r="M102" s="19">
        <v>1.1000000000000001</v>
      </c>
      <c r="N102" s="20">
        <v>0.62</v>
      </c>
      <c r="O102" s="19">
        <v>334.7</v>
      </c>
      <c r="P102" s="19">
        <v>5.5</v>
      </c>
      <c r="Q102" s="19">
        <f t="shared" si="1"/>
        <v>1.6432626232446967</v>
      </c>
      <c r="R102" s="19">
        <v>335.7</v>
      </c>
      <c r="S102" s="19">
        <v>7.7</v>
      </c>
      <c r="T102" s="19">
        <v>342.3</v>
      </c>
      <c r="U102" s="19">
        <v>24.3</v>
      </c>
      <c r="V102" s="19">
        <v>0.3</v>
      </c>
      <c r="W102" s="19">
        <v>2.2000000000000002</v>
      </c>
    </row>
    <row r="103" spans="1:25">
      <c r="A103" s="15" t="s">
        <v>117</v>
      </c>
      <c r="B103" s="15">
        <v>168</v>
      </c>
      <c r="D103" s="15">
        <v>582</v>
      </c>
      <c r="E103" s="15">
        <v>192</v>
      </c>
      <c r="F103" s="16">
        <v>0.35599999999999998</v>
      </c>
      <c r="G103" s="17">
        <v>0.12659999999999999</v>
      </c>
      <c r="H103" s="18">
        <v>5.3457400000000002E-2</v>
      </c>
      <c r="I103" s="19">
        <v>0.9</v>
      </c>
      <c r="J103" s="18">
        <v>0.39082499999999998</v>
      </c>
      <c r="K103" s="19">
        <v>1.6</v>
      </c>
      <c r="L103" s="18">
        <v>5.3019999999999998E-2</v>
      </c>
      <c r="M103" s="19">
        <v>1.3</v>
      </c>
      <c r="N103" s="20">
        <v>0.56999999999999995</v>
      </c>
      <c r="O103" s="19">
        <v>335.7</v>
      </c>
      <c r="P103" s="19">
        <v>5.9</v>
      </c>
      <c r="Q103" s="19">
        <f t="shared" si="1"/>
        <v>1.7575215966636879</v>
      </c>
      <c r="R103" s="19">
        <v>335</v>
      </c>
      <c r="S103" s="19">
        <v>9</v>
      </c>
      <c r="T103" s="19">
        <v>329.9</v>
      </c>
      <c r="U103" s="19">
        <v>29.5</v>
      </c>
      <c r="V103" s="19">
        <v>-0.2</v>
      </c>
      <c r="W103" s="19">
        <v>-1.8</v>
      </c>
    </row>
    <row r="104" spans="1:25">
      <c r="A104" s="15" t="s">
        <v>118</v>
      </c>
      <c r="B104" s="15">
        <v>169</v>
      </c>
      <c r="D104" s="15">
        <v>713</v>
      </c>
      <c r="E104" s="15">
        <v>203</v>
      </c>
      <c r="F104" s="16">
        <v>0.30599999999999999</v>
      </c>
      <c r="G104" s="17">
        <v>0.1094</v>
      </c>
      <c r="H104" s="18">
        <v>5.2752899999999998E-2</v>
      </c>
      <c r="I104" s="19">
        <v>0.9</v>
      </c>
      <c r="J104" s="18">
        <v>0.38758500000000001</v>
      </c>
      <c r="K104" s="19">
        <v>1.5</v>
      </c>
      <c r="L104" s="18">
        <v>5.3289999999999997E-2</v>
      </c>
      <c r="M104" s="19">
        <v>1.2</v>
      </c>
      <c r="N104" s="20">
        <v>0.6</v>
      </c>
      <c r="O104" s="19">
        <v>331.4</v>
      </c>
      <c r="P104" s="19">
        <v>5.7</v>
      </c>
      <c r="Q104" s="19">
        <f t="shared" si="1"/>
        <v>1.7199758599879302</v>
      </c>
      <c r="R104" s="19">
        <v>332.6</v>
      </c>
      <c r="S104" s="19">
        <v>8.4</v>
      </c>
      <c r="T104" s="19">
        <v>341.1</v>
      </c>
      <c r="U104" s="19">
        <v>27.2</v>
      </c>
      <c r="V104" s="19">
        <v>0.4</v>
      </c>
      <c r="W104" s="19">
        <v>2.8</v>
      </c>
    </row>
    <row r="105" spans="1:25" s="21" customFormat="1" ht="14.4">
      <c r="A105" s="21" t="s">
        <v>119</v>
      </c>
      <c r="B105" s="21">
        <v>170</v>
      </c>
      <c r="C105" s="21" t="s">
        <v>90</v>
      </c>
      <c r="D105" s="21">
        <v>1606</v>
      </c>
      <c r="E105" s="21">
        <v>738</v>
      </c>
      <c r="F105" s="22">
        <v>0.49399999999999999</v>
      </c>
      <c r="G105" s="23">
        <v>0.17169999999999999</v>
      </c>
      <c r="H105" s="24">
        <v>4.6521800000000002E-2</v>
      </c>
      <c r="I105" s="25">
        <v>1</v>
      </c>
      <c r="J105" s="24">
        <v>0.35727100000000001</v>
      </c>
      <c r="K105" s="25">
        <v>1.4</v>
      </c>
      <c r="L105" s="24">
        <v>5.57E-2</v>
      </c>
      <c r="M105" s="25">
        <v>1</v>
      </c>
      <c r="N105" s="26">
        <v>0.68</v>
      </c>
      <c r="O105" s="25">
        <v>293.10000000000002</v>
      </c>
      <c r="P105" s="25">
        <v>5.5</v>
      </c>
      <c r="Q105" s="25">
        <f t="shared" si="1"/>
        <v>1.8764926646195839</v>
      </c>
      <c r="R105" s="25">
        <v>310.2</v>
      </c>
      <c r="S105" s="25">
        <v>7.5</v>
      </c>
      <c r="T105" s="25">
        <v>440.4</v>
      </c>
      <c r="U105" s="25">
        <v>23.3</v>
      </c>
      <c r="V105" s="25">
        <v>5.5</v>
      </c>
      <c r="W105" s="25">
        <v>33.4</v>
      </c>
    </row>
    <row r="106" spans="1:25" s="21" customFormat="1" ht="14.4">
      <c r="A106" s="15" t="s">
        <v>120</v>
      </c>
      <c r="B106" s="15">
        <v>171</v>
      </c>
      <c r="C106" s="15" t="s">
        <v>38</v>
      </c>
      <c r="D106" s="15">
        <v>1077</v>
      </c>
      <c r="E106" s="15">
        <v>330</v>
      </c>
      <c r="F106" s="16">
        <v>0.33</v>
      </c>
      <c r="G106" s="17">
        <v>0.1179</v>
      </c>
      <c r="H106" s="18">
        <v>5.36494E-2</v>
      </c>
      <c r="I106" s="19">
        <v>0.9</v>
      </c>
      <c r="J106" s="18">
        <v>0.39290599999999998</v>
      </c>
      <c r="K106" s="19">
        <v>1.4</v>
      </c>
      <c r="L106" s="18">
        <v>5.3120000000000001E-2</v>
      </c>
      <c r="M106" s="19">
        <v>1.1000000000000001</v>
      </c>
      <c r="N106" s="20">
        <v>0.6</v>
      </c>
      <c r="O106" s="19">
        <v>336.9</v>
      </c>
      <c r="P106" s="19">
        <v>5.7</v>
      </c>
      <c r="Q106" s="19">
        <f t="shared" si="1"/>
        <v>1.6918967052537845</v>
      </c>
      <c r="R106" s="19">
        <v>336.5</v>
      </c>
      <c r="S106" s="19">
        <v>8.3000000000000007</v>
      </c>
      <c r="T106" s="19">
        <v>333.8</v>
      </c>
      <c r="U106" s="19">
        <v>26.4</v>
      </c>
      <c r="V106" s="19">
        <v>-0.1</v>
      </c>
      <c r="W106" s="19">
        <v>-0.9</v>
      </c>
      <c r="X106" s="15"/>
      <c r="Y106" s="15"/>
    </row>
    <row r="107" spans="1:25" s="21" customFormat="1" ht="14.4">
      <c r="A107" s="15" t="s">
        <v>121</v>
      </c>
      <c r="B107" s="15">
        <v>172</v>
      </c>
      <c r="C107" s="15"/>
      <c r="D107" s="15">
        <v>505</v>
      </c>
      <c r="E107" s="15">
        <v>171</v>
      </c>
      <c r="F107" s="16">
        <v>0.36599999999999999</v>
      </c>
      <c r="G107" s="17">
        <v>0.12970000000000001</v>
      </c>
      <c r="H107" s="18">
        <v>5.2831700000000002E-2</v>
      </c>
      <c r="I107" s="19">
        <v>0.9</v>
      </c>
      <c r="J107" s="18">
        <v>0.39403700000000003</v>
      </c>
      <c r="K107" s="19">
        <v>1.7</v>
      </c>
      <c r="L107" s="18">
        <v>5.4089999999999999E-2</v>
      </c>
      <c r="M107" s="19">
        <v>1.4</v>
      </c>
      <c r="N107" s="20">
        <v>0.52</v>
      </c>
      <c r="O107" s="19">
        <v>331.9</v>
      </c>
      <c r="P107" s="19">
        <v>5.6</v>
      </c>
      <c r="Q107" s="19">
        <f t="shared" si="1"/>
        <v>1.687255197348599</v>
      </c>
      <c r="R107" s="19">
        <v>337.3</v>
      </c>
      <c r="S107" s="19">
        <v>9.5</v>
      </c>
      <c r="T107" s="19">
        <v>375</v>
      </c>
      <c r="U107" s="19">
        <v>32.1</v>
      </c>
      <c r="V107" s="19">
        <v>1.6</v>
      </c>
      <c r="W107" s="19">
        <v>11.5</v>
      </c>
      <c r="X107" s="15"/>
      <c r="Y107" s="15"/>
    </row>
    <row r="108" spans="1:25" s="21" customFormat="1" ht="14.4">
      <c r="A108" s="15" t="s">
        <v>122</v>
      </c>
      <c r="B108" s="15">
        <v>173</v>
      </c>
      <c r="C108" s="15"/>
      <c r="D108" s="15">
        <v>725</v>
      </c>
      <c r="E108" s="15">
        <v>317</v>
      </c>
      <c r="F108" s="16">
        <v>0.47099999999999997</v>
      </c>
      <c r="G108" s="17">
        <v>0.16420000000000001</v>
      </c>
      <c r="H108" s="18">
        <v>5.4208199999999998E-2</v>
      </c>
      <c r="I108" s="19">
        <v>0.9</v>
      </c>
      <c r="J108" s="18">
        <v>0.39739000000000002</v>
      </c>
      <c r="K108" s="19">
        <v>1.4</v>
      </c>
      <c r="L108" s="18">
        <v>5.3170000000000002E-2</v>
      </c>
      <c r="M108" s="19">
        <v>1.1000000000000001</v>
      </c>
      <c r="N108" s="20">
        <v>0.61</v>
      </c>
      <c r="O108" s="19">
        <v>340.3</v>
      </c>
      <c r="P108" s="19">
        <v>5.8</v>
      </c>
      <c r="Q108" s="19">
        <f t="shared" si="1"/>
        <v>1.7043784895680283</v>
      </c>
      <c r="R108" s="19">
        <v>339.8</v>
      </c>
      <c r="S108" s="19">
        <v>8.3000000000000007</v>
      </c>
      <c r="T108" s="19">
        <v>336</v>
      </c>
      <c r="U108" s="19">
        <v>26.1</v>
      </c>
      <c r="V108" s="19">
        <v>-0.2</v>
      </c>
      <c r="W108" s="19">
        <v>-1.3</v>
      </c>
      <c r="X108" s="15"/>
      <c r="Y108" s="15"/>
    </row>
    <row r="109" spans="1:25" s="21" customFormat="1" ht="14.4">
      <c r="A109" s="15"/>
      <c r="B109" s="15"/>
      <c r="C109" s="15"/>
      <c r="D109" s="15"/>
      <c r="E109" s="15"/>
      <c r="F109" s="19"/>
      <c r="G109" s="17"/>
      <c r="H109" s="18"/>
      <c r="I109" s="19"/>
      <c r="J109" s="18"/>
      <c r="K109" s="19"/>
      <c r="L109" s="18"/>
      <c r="M109" s="19"/>
      <c r="N109" s="20"/>
      <c r="O109" s="19"/>
      <c r="P109" s="19"/>
      <c r="Q109" s="19"/>
      <c r="R109" s="19"/>
      <c r="S109" s="19"/>
      <c r="T109" s="19"/>
      <c r="U109" s="19"/>
      <c r="V109" s="19"/>
      <c r="W109" s="19"/>
      <c r="X109" s="15"/>
      <c r="Y10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 Szemerédi</dc:creator>
  <cp:lastModifiedBy>Lubica Puskelova</cp:lastModifiedBy>
  <dcterms:created xsi:type="dcterms:W3CDTF">2025-05-18T08:05:31Z</dcterms:created>
  <dcterms:modified xsi:type="dcterms:W3CDTF">2025-10-03T09:29:51Z</dcterms:modified>
</cp:coreProperties>
</file>