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bica Dell\Creative Cloud Files\3-2024\2604-Vozarova\suppl\"/>
    </mc:Choice>
  </mc:AlternateContent>
  <xr:revisionPtr revIDLastSave="0" documentId="13_ncr:1_{AB96DEA6-747F-4DF7-9281-82CD906316E2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Hronic unit" sheetId="2" r:id="rId1"/>
    <sheet name="North Gemeric Unit" sheetId="3" r:id="rId2"/>
    <sheet name="Veporic Unit" sheetId="4" r:id="rId3"/>
    <sheet name="South Gemeric Unit" sheetId="5" r:id="rId4"/>
    <sheet name="Tatric Unit" sheetId="6" r:id="rId5"/>
    <sheet name="Turnaic Unit" sheetId="7" r:id="rId6"/>
    <sheet name="Zemplin Unit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8" l="1"/>
  <c r="J51" i="8"/>
  <c r="L51" i="8"/>
  <c r="M51" i="8"/>
  <c r="N51" i="8"/>
  <c r="O51" i="8"/>
  <c r="P51" i="8"/>
  <c r="E51" i="8"/>
  <c r="F42" i="8"/>
  <c r="G42" i="8"/>
  <c r="I42" i="8"/>
  <c r="J42" i="8"/>
  <c r="L42" i="8"/>
  <c r="M42" i="8"/>
  <c r="N42" i="8"/>
  <c r="O42" i="8"/>
  <c r="P42" i="8"/>
  <c r="F31" i="7"/>
  <c r="G31" i="7"/>
  <c r="I31" i="7"/>
  <c r="J31" i="7"/>
  <c r="L31" i="7"/>
  <c r="M31" i="7"/>
  <c r="N31" i="7"/>
  <c r="O31" i="7"/>
  <c r="P31" i="7"/>
  <c r="F112" i="6"/>
  <c r="G112" i="6"/>
  <c r="I112" i="6"/>
  <c r="J112" i="6"/>
  <c r="L112" i="6"/>
  <c r="M112" i="6"/>
  <c r="N112" i="6"/>
  <c r="O112" i="6"/>
  <c r="P112" i="6"/>
  <c r="F86" i="5"/>
  <c r="G86" i="5"/>
  <c r="I86" i="5"/>
  <c r="J86" i="5"/>
  <c r="L86" i="5"/>
  <c r="M86" i="5"/>
  <c r="N86" i="5"/>
  <c r="O86" i="5"/>
  <c r="P86" i="5"/>
  <c r="R50" i="8"/>
  <c r="K50" i="8"/>
  <c r="H50" i="8"/>
  <c r="R49" i="8"/>
  <c r="K49" i="8"/>
  <c r="H49" i="8"/>
  <c r="R48" i="8"/>
  <c r="K48" i="8"/>
  <c r="H48" i="8"/>
  <c r="R47" i="8"/>
  <c r="K47" i="8"/>
  <c r="H47" i="8"/>
  <c r="R46" i="8"/>
  <c r="K46" i="8"/>
  <c r="H46" i="8"/>
  <c r="R45" i="8"/>
  <c r="K45" i="8"/>
  <c r="H45" i="8"/>
  <c r="R41" i="8"/>
  <c r="K41" i="8"/>
  <c r="H41" i="8"/>
  <c r="R36" i="8"/>
  <c r="K36" i="8"/>
  <c r="H36" i="8"/>
  <c r="R32" i="8"/>
  <c r="K32" i="8"/>
  <c r="H32" i="8"/>
  <c r="R22" i="8"/>
  <c r="K22" i="8"/>
  <c r="H22" i="8"/>
  <c r="R19" i="8"/>
  <c r="K19" i="8"/>
  <c r="H19" i="8"/>
  <c r="R18" i="8"/>
  <c r="K18" i="8"/>
  <c r="H18" i="8"/>
  <c r="R17" i="8"/>
  <c r="K17" i="8"/>
  <c r="H17" i="8"/>
  <c r="R16" i="8"/>
  <c r="K16" i="8"/>
  <c r="H16" i="8"/>
  <c r="R15" i="8"/>
  <c r="K15" i="8"/>
  <c r="H15" i="8"/>
  <c r="R14" i="8"/>
  <c r="K14" i="8"/>
  <c r="H14" i="8"/>
  <c r="R13" i="8"/>
  <c r="K13" i="8"/>
  <c r="H13" i="8"/>
  <c r="R12" i="8"/>
  <c r="K12" i="8"/>
  <c r="H12" i="8"/>
  <c r="R31" i="8"/>
  <c r="K31" i="8"/>
  <c r="H31" i="8"/>
  <c r="R40" i="8"/>
  <c r="K40" i="8"/>
  <c r="H40" i="8"/>
  <c r="R21" i="8"/>
  <c r="K21" i="8"/>
  <c r="H21" i="8"/>
  <c r="R20" i="8"/>
  <c r="K20" i="8"/>
  <c r="H20" i="8"/>
  <c r="R39" i="8"/>
  <c r="K39" i="8"/>
  <c r="H39" i="8"/>
  <c r="R38" i="8"/>
  <c r="K38" i="8"/>
  <c r="H38" i="8"/>
  <c r="R37" i="8"/>
  <c r="K37" i="8"/>
  <c r="H37" i="8"/>
  <c r="R35" i="8"/>
  <c r="K35" i="8"/>
  <c r="H35" i="8"/>
  <c r="R34" i="8"/>
  <c r="K34" i="8"/>
  <c r="H34" i="8"/>
  <c r="R33" i="8"/>
  <c r="K33" i="8"/>
  <c r="H33" i="8"/>
  <c r="R30" i="8"/>
  <c r="K30" i="8"/>
  <c r="H30" i="8"/>
  <c r="R29" i="8"/>
  <c r="K29" i="8"/>
  <c r="H29" i="8"/>
  <c r="R28" i="8"/>
  <c r="K28" i="8"/>
  <c r="H28" i="8"/>
  <c r="R27" i="8"/>
  <c r="K27" i="8"/>
  <c r="H27" i="8"/>
  <c r="AR26" i="8"/>
  <c r="AT26" i="8" s="1"/>
  <c r="R26" i="8"/>
  <c r="K26" i="8"/>
  <c r="Q26" i="8" s="1"/>
  <c r="H26" i="8"/>
  <c r="E26" i="8"/>
  <c r="AR25" i="8"/>
  <c r="AS25" i="8" s="1"/>
  <c r="R25" i="8"/>
  <c r="K25" i="8"/>
  <c r="Q25" i="8" s="1"/>
  <c r="H25" i="8"/>
  <c r="E25" i="8"/>
  <c r="AR24" i="8"/>
  <c r="R24" i="8"/>
  <c r="K24" i="8"/>
  <c r="H24" i="8"/>
  <c r="AL24" i="8" s="1"/>
  <c r="E24" i="8"/>
  <c r="AR23" i="8"/>
  <c r="AS23" i="8" s="1"/>
  <c r="R23" i="8"/>
  <c r="K23" i="8"/>
  <c r="Q23" i="8" s="1"/>
  <c r="H23" i="8"/>
  <c r="AL23" i="8" s="1"/>
  <c r="AM23" i="8" s="1"/>
  <c r="E23" i="8"/>
  <c r="AR11" i="8"/>
  <c r="AU11" i="8" s="1"/>
  <c r="R11" i="8"/>
  <c r="K11" i="8"/>
  <c r="H11" i="8"/>
  <c r="E11" i="8"/>
  <c r="AR10" i="8"/>
  <c r="R10" i="8"/>
  <c r="K10" i="8"/>
  <c r="H10" i="8"/>
  <c r="AL10" i="8" s="1"/>
  <c r="AM10" i="8" s="1"/>
  <c r="E10" i="8"/>
  <c r="E42" i="8" s="1"/>
  <c r="AR30" i="7"/>
  <c r="AU30" i="7" s="1"/>
  <c r="R30" i="7"/>
  <c r="K30" i="7"/>
  <c r="Q30" i="7" s="1"/>
  <c r="E30" i="7"/>
  <c r="AR29" i="7"/>
  <c r="AS29" i="7" s="1"/>
  <c r="R29" i="7"/>
  <c r="K29" i="7"/>
  <c r="H29" i="7"/>
  <c r="E29" i="7"/>
  <c r="AR28" i="7"/>
  <c r="AT28" i="7" s="1"/>
  <c r="R28" i="7"/>
  <c r="K28" i="7"/>
  <c r="H28" i="7"/>
  <c r="E28" i="7"/>
  <c r="AR27" i="7"/>
  <c r="R27" i="7"/>
  <c r="K27" i="7"/>
  <c r="H27" i="7"/>
  <c r="E27" i="7"/>
  <c r="AR26" i="7"/>
  <c r="AS26" i="7" s="1"/>
  <c r="R26" i="7"/>
  <c r="K26" i="7"/>
  <c r="H26" i="7"/>
  <c r="AL26" i="7" s="1"/>
  <c r="E26" i="7"/>
  <c r="AR25" i="7"/>
  <c r="AS25" i="7" s="1"/>
  <c r="R25" i="7"/>
  <c r="K25" i="7"/>
  <c r="Q25" i="7" s="1"/>
  <c r="H25" i="7"/>
  <c r="E25" i="7"/>
  <c r="AR24" i="7"/>
  <c r="AS24" i="7" s="1"/>
  <c r="R24" i="7"/>
  <c r="K24" i="7"/>
  <c r="H24" i="7"/>
  <c r="E24" i="7"/>
  <c r="AR23" i="7"/>
  <c r="AS23" i="7" s="1"/>
  <c r="R23" i="7"/>
  <c r="K23" i="7"/>
  <c r="H23" i="7"/>
  <c r="E23" i="7"/>
  <c r="AR22" i="7"/>
  <c r="AS22" i="7" s="1"/>
  <c r="R22" i="7"/>
  <c r="K22" i="7"/>
  <c r="H22" i="7"/>
  <c r="AL22" i="7" s="1"/>
  <c r="E22" i="7"/>
  <c r="AR21" i="7"/>
  <c r="R21" i="7"/>
  <c r="K21" i="7"/>
  <c r="Q21" i="7" s="1"/>
  <c r="H21" i="7"/>
  <c r="E21" i="7"/>
  <c r="AR20" i="7"/>
  <c r="AS20" i="7" s="1"/>
  <c r="R20" i="7"/>
  <c r="K20" i="7"/>
  <c r="H20" i="7"/>
  <c r="E20" i="7"/>
  <c r="AR19" i="7"/>
  <c r="R19" i="7"/>
  <c r="K19" i="7"/>
  <c r="Q19" i="7" s="1"/>
  <c r="H19" i="7"/>
  <c r="E19" i="7"/>
  <c r="AR18" i="7"/>
  <c r="AS18" i="7" s="1"/>
  <c r="R18" i="7"/>
  <c r="K18" i="7"/>
  <c r="H18" i="7"/>
  <c r="AL18" i="7" s="1"/>
  <c r="AO18" i="7" s="1"/>
  <c r="E18" i="7"/>
  <c r="AR17" i="7"/>
  <c r="R17" i="7"/>
  <c r="K17" i="7"/>
  <c r="H17" i="7"/>
  <c r="E17" i="7"/>
  <c r="AR16" i="7"/>
  <c r="R16" i="7"/>
  <c r="K16" i="7"/>
  <c r="H16" i="7"/>
  <c r="AL16" i="7" s="1"/>
  <c r="E16" i="7"/>
  <c r="AR15" i="7"/>
  <c r="AS15" i="7" s="1"/>
  <c r="R15" i="7"/>
  <c r="K15" i="7"/>
  <c r="H15" i="7"/>
  <c r="AL15" i="7" s="1"/>
  <c r="E15" i="7"/>
  <c r="AR14" i="7"/>
  <c r="R14" i="7"/>
  <c r="K14" i="7"/>
  <c r="H14" i="7"/>
  <c r="E14" i="7"/>
  <c r="AR13" i="7"/>
  <c r="AT13" i="7" s="1"/>
  <c r="R13" i="7"/>
  <c r="K13" i="7"/>
  <c r="Q13" i="7" s="1"/>
  <c r="H13" i="7"/>
  <c r="AL13" i="7" s="1"/>
  <c r="E13" i="7"/>
  <c r="AR12" i="7"/>
  <c r="AT12" i="7" s="1"/>
  <c r="R12" i="7"/>
  <c r="K12" i="7"/>
  <c r="H12" i="7"/>
  <c r="AL12" i="7" s="1"/>
  <c r="E12" i="7"/>
  <c r="AR11" i="7"/>
  <c r="AU11" i="7" s="1"/>
  <c r="R11" i="7"/>
  <c r="K11" i="7"/>
  <c r="H11" i="7"/>
  <c r="AL11" i="7" s="1"/>
  <c r="AM11" i="7" s="1"/>
  <c r="E11" i="7"/>
  <c r="AR10" i="7"/>
  <c r="R10" i="7"/>
  <c r="K10" i="7"/>
  <c r="H10" i="7"/>
  <c r="E10" i="7"/>
  <c r="R108" i="6"/>
  <c r="K108" i="6"/>
  <c r="X108" i="6" s="1"/>
  <c r="R107" i="6"/>
  <c r="K107" i="6"/>
  <c r="AB107" i="6" s="1"/>
  <c r="R106" i="6"/>
  <c r="K106" i="6"/>
  <c r="AD106" i="6" s="1"/>
  <c r="R105" i="6"/>
  <c r="K105" i="6"/>
  <c r="R104" i="6"/>
  <c r="K104" i="6"/>
  <c r="AB104" i="6" s="1"/>
  <c r="R103" i="6"/>
  <c r="K103" i="6"/>
  <c r="R102" i="6"/>
  <c r="K102" i="6"/>
  <c r="AB102" i="6" s="1"/>
  <c r="R101" i="6"/>
  <c r="K101" i="6"/>
  <c r="T101" i="6" s="1"/>
  <c r="R100" i="6"/>
  <c r="K100" i="6"/>
  <c r="T100" i="6" s="1"/>
  <c r="R99" i="6"/>
  <c r="K99" i="6"/>
  <c r="H99" i="6"/>
  <c r="R98" i="6"/>
  <c r="K98" i="6"/>
  <c r="H98" i="6"/>
  <c r="R97" i="6"/>
  <c r="K97" i="6"/>
  <c r="H97" i="6"/>
  <c r="R96" i="6"/>
  <c r="K96" i="6"/>
  <c r="H96" i="6"/>
  <c r="R95" i="6"/>
  <c r="K95" i="6"/>
  <c r="H95" i="6"/>
  <c r="R94" i="6"/>
  <c r="K94" i="6"/>
  <c r="H94" i="6"/>
  <c r="R93" i="6"/>
  <c r="K93" i="6"/>
  <c r="H93" i="6"/>
  <c r="R92" i="6"/>
  <c r="K92" i="6"/>
  <c r="H92" i="6"/>
  <c r="R91" i="6"/>
  <c r="K91" i="6"/>
  <c r="H91" i="6"/>
  <c r="R111" i="6"/>
  <c r="K111" i="6"/>
  <c r="H111" i="6"/>
  <c r="R110" i="6"/>
  <c r="K110" i="6"/>
  <c r="H110" i="6"/>
  <c r="R109" i="6"/>
  <c r="K109" i="6"/>
  <c r="H109" i="6"/>
  <c r="R69" i="6"/>
  <c r="K69" i="6"/>
  <c r="H69" i="6"/>
  <c r="R68" i="6"/>
  <c r="K68" i="6"/>
  <c r="H68" i="6"/>
  <c r="R67" i="6"/>
  <c r="K67" i="6"/>
  <c r="H67" i="6"/>
  <c r="R66" i="6"/>
  <c r="K66" i="6"/>
  <c r="H66" i="6"/>
  <c r="R65" i="6"/>
  <c r="K65" i="6"/>
  <c r="H65" i="6"/>
  <c r="R44" i="6"/>
  <c r="K44" i="6"/>
  <c r="H44" i="6"/>
  <c r="X44" i="6" s="1"/>
  <c r="R43" i="6"/>
  <c r="K43" i="6"/>
  <c r="H43" i="6"/>
  <c r="R42" i="6"/>
  <c r="K42" i="6"/>
  <c r="H42" i="6"/>
  <c r="R64" i="6"/>
  <c r="K64" i="6"/>
  <c r="H64" i="6"/>
  <c r="R63" i="6"/>
  <c r="K63" i="6"/>
  <c r="H63" i="6"/>
  <c r="X63" i="6" s="1"/>
  <c r="R62" i="6"/>
  <c r="K62" i="6"/>
  <c r="H62" i="6"/>
  <c r="R61" i="6"/>
  <c r="K61" i="6"/>
  <c r="H61" i="6"/>
  <c r="R60" i="6"/>
  <c r="K60" i="6"/>
  <c r="H60" i="6"/>
  <c r="R59" i="6"/>
  <c r="K59" i="6"/>
  <c r="H59" i="6"/>
  <c r="R58" i="6"/>
  <c r="K58" i="6"/>
  <c r="H58" i="6"/>
  <c r="R57" i="6"/>
  <c r="K57" i="6"/>
  <c r="H57" i="6"/>
  <c r="R56" i="6"/>
  <c r="K56" i="6"/>
  <c r="H56" i="6"/>
  <c r="R55" i="6"/>
  <c r="K55" i="6"/>
  <c r="H55" i="6"/>
  <c r="R54" i="6"/>
  <c r="K54" i="6"/>
  <c r="H54" i="6"/>
  <c r="R53" i="6"/>
  <c r="K53" i="6"/>
  <c r="H53" i="6"/>
  <c r="R52" i="6"/>
  <c r="K52" i="6"/>
  <c r="H52" i="6"/>
  <c r="R41" i="6"/>
  <c r="K41" i="6"/>
  <c r="H41" i="6"/>
  <c r="R40" i="6"/>
  <c r="K40" i="6"/>
  <c r="H40" i="6"/>
  <c r="R39" i="6"/>
  <c r="K39" i="6"/>
  <c r="H39" i="6"/>
  <c r="R38" i="6"/>
  <c r="K38" i="6"/>
  <c r="H38" i="6"/>
  <c r="R90" i="6"/>
  <c r="K90" i="6"/>
  <c r="H90" i="6"/>
  <c r="AB90" i="6" s="1"/>
  <c r="R89" i="6"/>
  <c r="K89" i="6"/>
  <c r="H89" i="6"/>
  <c r="R88" i="6"/>
  <c r="K88" i="6"/>
  <c r="H88" i="6"/>
  <c r="AC88" i="6" s="1"/>
  <c r="R87" i="6"/>
  <c r="K87" i="6"/>
  <c r="H87" i="6"/>
  <c r="R86" i="6"/>
  <c r="K86" i="6"/>
  <c r="H86" i="6"/>
  <c r="R85" i="6"/>
  <c r="K85" i="6"/>
  <c r="H85" i="6"/>
  <c r="R84" i="6"/>
  <c r="K84" i="6"/>
  <c r="H84" i="6"/>
  <c r="R83" i="6"/>
  <c r="K83" i="6"/>
  <c r="H83" i="6"/>
  <c r="R82" i="6"/>
  <c r="K82" i="6"/>
  <c r="H82" i="6"/>
  <c r="R81" i="6"/>
  <c r="K81" i="6"/>
  <c r="H81" i="6"/>
  <c r="R80" i="6"/>
  <c r="K80" i="6"/>
  <c r="H80" i="6"/>
  <c r="R79" i="6"/>
  <c r="K79" i="6"/>
  <c r="H79" i="6"/>
  <c r="R78" i="6"/>
  <c r="K78" i="6"/>
  <c r="H78" i="6"/>
  <c r="AR37" i="6"/>
  <c r="AU37" i="6" s="1"/>
  <c r="R37" i="6"/>
  <c r="K37" i="6"/>
  <c r="Q37" i="6" s="1"/>
  <c r="H37" i="6"/>
  <c r="E37" i="6"/>
  <c r="AR77" i="6"/>
  <c r="R77" i="6"/>
  <c r="K77" i="6"/>
  <c r="H77" i="6"/>
  <c r="E77" i="6"/>
  <c r="AR76" i="6"/>
  <c r="AS76" i="6" s="1"/>
  <c r="R76" i="6"/>
  <c r="K76" i="6"/>
  <c r="H76" i="6"/>
  <c r="AL76" i="6" s="1"/>
  <c r="E76" i="6"/>
  <c r="AR75" i="6"/>
  <c r="AS75" i="6" s="1"/>
  <c r="R75" i="6"/>
  <c r="K75" i="6"/>
  <c r="H75" i="6"/>
  <c r="E75" i="6"/>
  <c r="AR74" i="6"/>
  <c r="AS74" i="6" s="1"/>
  <c r="R74" i="6"/>
  <c r="K74" i="6"/>
  <c r="H74" i="6"/>
  <c r="AL74" i="6" s="1"/>
  <c r="E74" i="6"/>
  <c r="AR73" i="6"/>
  <c r="AS73" i="6" s="1"/>
  <c r="R73" i="6"/>
  <c r="K73" i="6"/>
  <c r="H73" i="6"/>
  <c r="E73" i="6"/>
  <c r="AR72" i="6"/>
  <c r="AS72" i="6" s="1"/>
  <c r="R72" i="6"/>
  <c r="K72" i="6"/>
  <c r="H72" i="6"/>
  <c r="AL72" i="6" s="1"/>
  <c r="E72" i="6"/>
  <c r="AR71" i="6"/>
  <c r="AS71" i="6" s="1"/>
  <c r="R71" i="6"/>
  <c r="K71" i="6"/>
  <c r="H71" i="6"/>
  <c r="AL71" i="6" s="1"/>
  <c r="E71" i="6"/>
  <c r="AR70" i="6"/>
  <c r="AS70" i="6" s="1"/>
  <c r="R70" i="6"/>
  <c r="K70" i="6"/>
  <c r="H70" i="6"/>
  <c r="E70" i="6"/>
  <c r="AR51" i="6"/>
  <c r="AT51" i="6" s="1"/>
  <c r="R51" i="6"/>
  <c r="K51" i="6"/>
  <c r="H51" i="6"/>
  <c r="E51" i="6"/>
  <c r="AR50" i="6"/>
  <c r="AS50" i="6" s="1"/>
  <c r="R50" i="6"/>
  <c r="K50" i="6"/>
  <c r="H50" i="6"/>
  <c r="E50" i="6"/>
  <c r="AR49" i="6"/>
  <c r="R49" i="6"/>
  <c r="K49" i="6"/>
  <c r="H49" i="6"/>
  <c r="E49" i="6"/>
  <c r="AR48" i="6"/>
  <c r="AS48" i="6" s="1"/>
  <c r="R48" i="6"/>
  <c r="K48" i="6"/>
  <c r="H48" i="6"/>
  <c r="E48" i="6"/>
  <c r="AR47" i="6"/>
  <c r="AS47" i="6" s="1"/>
  <c r="R47" i="6"/>
  <c r="K47" i="6"/>
  <c r="H47" i="6"/>
  <c r="E47" i="6"/>
  <c r="AR46" i="6"/>
  <c r="AS46" i="6" s="1"/>
  <c r="R46" i="6"/>
  <c r="K46" i="6"/>
  <c r="H46" i="6"/>
  <c r="E46" i="6"/>
  <c r="AR45" i="6"/>
  <c r="AS45" i="6" s="1"/>
  <c r="R45" i="6"/>
  <c r="K45" i="6"/>
  <c r="H45" i="6"/>
  <c r="AL45" i="6" s="1"/>
  <c r="AO45" i="6" s="1"/>
  <c r="E45" i="6"/>
  <c r="AR36" i="6"/>
  <c r="AS36" i="6" s="1"/>
  <c r="R36" i="6"/>
  <c r="K36" i="6"/>
  <c r="H36" i="6"/>
  <c r="AL36" i="6" s="1"/>
  <c r="E36" i="6"/>
  <c r="AR35" i="6"/>
  <c r="R35" i="6"/>
  <c r="K35" i="6"/>
  <c r="H35" i="6"/>
  <c r="AL35" i="6" s="1"/>
  <c r="E35" i="6"/>
  <c r="AR34" i="6"/>
  <c r="AS34" i="6" s="1"/>
  <c r="R34" i="6"/>
  <c r="K34" i="6"/>
  <c r="H34" i="6"/>
  <c r="AL34" i="6" s="1"/>
  <c r="E34" i="6"/>
  <c r="AR33" i="6"/>
  <c r="AS33" i="6" s="1"/>
  <c r="R33" i="6"/>
  <c r="K33" i="6"/>
  <c r="H33" i="6"/>
  <c r="E33" i="6"/>
  <c r="AR32" i="6"/>
  <c r="AS32" i="6" s="1"/>
  <c r="R32" i="6"/>
  <c r="K32" i="6"/>
  <c r="H32" i="6"/>
  <c r="AL32" i="6" s="1"/>
  <c r="E32" i="6"/>
  <c r="AR31" i="6"/>
  <c r="AS31" i="6" s="1"/>
  <c r="R31" i="6"/>
  <c r="K31" i="6"/>
  <c r="H31" i="6"/>
  <c r="E31" i="6"/>
  <c r="AR30" i="6"/>
  <c r="AT30" i="6" s="1"/>
  <c r="R30" i="6"/>
  <c r="K30" i="6"/>
  <c r="H30" i="6"/>
  <c r="AL30" i="6" s="1"/>
  <c r="E30" i="6"/>
  <c r="AR29" i="6"/>
  <c r="AS29" i="6" s="1"/>
  <c r="R29" i="6"/>
  <c r="K29" i="6"/>
  <c r="H29" i="6"/>
  <c r="E29" i="6"/>
  <c r="AR28" i="6"/>
  <c r="AU28" i="6" s="1"/>
  <c r="R28" i="6"/>
  <c r="K28" i="6"/>
  <c r="Q28" i="6" s="1"/>
  <c r="H28" i="6"/>
  <c r="E28" i="6"/>
  <c r="AR27" i="6"/>
  <c r="AS27" i="6" s="1"/>
  <c r="R27" i="6"/>
  <c r="K27" i="6"/>
  <c r="Q27" i="6" s="1"/>
  <c r="H27" i="6"/>
  <c r="E27" i="6"/>
  <c r="AR26" i="6"/>
  <c r="AU26" i="6" s="1"/>
  <c r="R26" i="6"/>
  <c r="K26" i="6"/>
  <c r="H26" i="6"/>
  <c r="E26" i="6"/>
  <c r="AR25" i="6"/>
  <c r="AS25" i="6" s="1"/>
  <c r="R25" i="6"/>
  <c r="K25" i="6"/>
  <c r="Q25" i="6" s="1"/>
  <c r="H25" i="6"/>
  <c r="AL25" i="6" s="1"/>
  <c r="E25" i="6"/>
  <c r="AR24" i="6"/>
  <c r="R24" i="6"/>
  <c r="K24" i="6"/>
  <c r="H24" i="6"/>
  <c r="E24" i="6"/>
  <c r="AR23" i="6"/>
  <c r="R23" i="6"/>
  <c r="K23" i="6"/>
  <c r="Q23" i="6" s="1"/>
  <c r="H23" i="6"/>
  <c r="AL23" i="6" s="1"/>
  <c r="AM23" i="6" s="1"/>
  <c r="E23" i="6"/>
  <c r="AR22" i="6"/>
  <c r="R22" i="6"/>
  <c r="K22" i="6"/>
  <c r="H22" i="6"/>
  <c r="E22" i="6"/>
  <c r="AR21" i="6"/>
  <c r="AU21" i="6" s="1"/>
  <c r="R21" i="6"/>
  <c r="K21" i="6"/>
  <c r="Q21" i="6" s="1"/>
  <c r="H21" i="6"/>
  <c r="AL21" i="6" s="1"/>
  <c r="E21" i="6"/>
  <c r="AR20" i="6"/>
  <c r="R20" i="6"/>
  <c r="K20" i="6"/>
  <c r="H20" i="6"/>
  <c r="E20" i="6"/>
  <c r="AR19" i="6"/>
  <c r="AT19" i="6" s="1"/>
  <c r="R19" i="6"/>
  <c r="K19" i="6"/>
  <c r="Q19" i="6" s="1"/>
  <c r="H19" i="6"/>
  <c r="AL19" i="6" s="1"/>
  <c r="AM19" i="6" s="1"/>
  <c r="E19" i="6"/>
  <c r="AR18" i="6"/>
  <c r="R18" i="6"/>
  <c r="K18" i="6"/>
  <c r="H18" i="6"/>
  <c r="E18" i="6"/>
  <c r="AR17" i="6"/>
  <c r="R17" i="6"/>
  <c r="K17" i="6"/>
  <c r="H17" i="6"/>
  <c r="E17" i="6"/>
  <c r="AR16" i="6"/>
  <c r="R16" i="6"/>
  <c r="K16" i="6"/>
  <c r="H16" i="6"/>
  <c r="E16" i="6"/>
  <c r="AR15" i="6"/>
  <c r="AU15" i="6" s="1"/>
  <c r="R15" i="6"/>
  <c r="K15" i="6"/>
  <c r="Q15" i="6" s="1"/>
  <c r="H15" i="6"/>
  <c r="AL15" i="6" s="1"/>
  <c r="AM15" i="6" s="1"/>
  <c r="E15" i="6"/>
  <c r="AR14" i="6"/>
  <c r="R14" i="6"/>
  <c r="K14" i="6"/>
  <c r="H14" i="6"/>
  <c r="E14" i="6"/>
  <c r="AR13" i="6"/>
  <c r="AS13" i="6" s="1"/>
  <c r="R13" i="6"/>
  <c r="K13" i="6"/>
  <c r="Q13" i="6" s="1"/>
  <c r="H13" i="6"/>
  <c r="AL13" i="6" s="1"/>
  <c r="E13" i="6"/>
  <c r="AR12" i="6"/>
  <c r="R12" i="6"/>
  <c r="K12" i="6"/>
  <c r="H12" i="6"/>
  <c r="E12" i="6"/>
  <c r="AR11" i="6"/>
  <c r="AS11" i="6" s="1"/>
  <c r="R11" i="6"/>
  <c r="K11" i="6"/>
  <c r="H11" i="6"/>
  <c r="E11" i="6"/>
  <c r="AR10" i="6"/>
  <c r="R10" i="6"/>
  <c r="K10" i="6"/>
  <c r="H10" i="6"/>
  <c r="E10" i="6"/>
  <c r="E112" i="6" s="1"/>
  <c r="F84" i="4"/>
  <c r="G84" i="4"/>
  <c r="I84" i="4"/>
  <c r="J84" i="4"/>
  <c r="L84" i="4"/>
  <c r="M84" i="4"/>
  <c r="N84" i="4"/>
  <c r="O84" i="4"/>
  <c r="P84" i="4"/>
  <c r="E84" i="4"/>
  <c r="F80" i="4"/>
  <c r="G80" i="4"/>
  <c r="I80" i="4"/>
  <c r="J80" i="4"/>
  <c r="L80" i="4"/>
  <c r="M80" i="4"/>
  <c r="N80" i="4"/>
  <c r="O80" i="4"/>
  <c r="P80" i="4"/>
  <c r="G114" i="3"/>
  <c r="H114" i="3"/>
  <c r="J114" i="3"/>
  <c r="K114" i="3"/>
  <c r="M114" i="3"/>
  <c r="N114" i="3"/>
  <c r="O114" i="3"/>
  <c r="P114" i="3"/>
  <c r="Q114" i="3"/>
  <c r="G62" i="3"/>
  <c r="H62" i="3"/>
  <c r="J62" i="3"/>
  <c r="K62" i="3"/>
  <c r="M62" i="3"/>
  <c r="N62" i="3"/>
  <c r="O62" i="3"/>
  <c r="P62" i="3"/>
  <c r="Q62" i="3"/>
  <c r="G214" i="2"/>
  <c r="H214" i="2"/>
  <c r="J214" i="2"/>
  <c r="K214" i="2"/>
  <c r="M214" i="2"/>
  <c r="N214" i="2"/>
  <c r="O214" i="2"/>
  <c r="P214" i="2"/>
  <c r="Q214" i="2"/>
  <c r="G79" i="2"/>
  <c r="H79" i="2"/>
  <c r="J79" i="2"/>
  <c r="K79" i="2"/>
  <c r="M79" i="2"/>
  <c r="N79" i="2"/>
  <c r="O79" i="2"/>
  <c r="P79" i="2"/>
  <c r="Q79" i="2"/>
  <c r="R85" i="5"/>
  <c r="K85" i="5"/>
  <c r="H85" i="5"/>
  <c r="R84" i="5"/>
  <c r="K84" i="5"/>
  <c r="H84" i="5"/>
  <c r="R83" i="5"/>
  <c r="K83" i="5"/>
  <c r="H83" i="5"/>
  <c r="R56" i="5"/>
  <c r="K56" i="5"/>
  <c r="H56" i="5"/>
  <c r="R55" i="5"/>
  <c r="K55" i="5"/>
  <c r="H55" i="5"/>
  <c r="R54" i="5"/>
  <c r="K54" i="5"/>
  <c r="H54" i="5"/>
  <c r="R53" i="5"/>
  <c r="K53" i="5"/>
  <c r="H53" i="5"/>
  <c r="R52" i="5"/>
  <c r="K52" i="5"/>
  <c r="H52" i="5"/>
  <c r="R51" i="5"/>
  <c r="K51" i="5"/>
  <c r="H51" i="5"/>
  <c r="R50" i="5"/>
  <c r="K50" i="5"/>
  <c r="H50" i="5"/>
  <c r="R49" i="5"/>
  <c r="K49" i="5"/>
  <c r="H49" i="5"/>
  <c r="R48" i="5"/>
  <c r="K48" i="5"/>
  <c r="H48" i="5"/>
  <c r="R47" i="5"/>
  <c r="K47" i="5"/>
  <c r="H47" i="5"/>
  <c r="R46" i="5"/>
  <c r="K46" i="5"/>
  <c r="H46" i="5"/>
  <c r="R45" i="5"/>
  <c r="K45" i="5"/>
  <c r="H45" i="5"/>
  <c r="R44" i="5"/>
  <c r="K44" i="5"/>
  <c r="H44" i="5"/>
  <c r="R43" i="5"/>
  <c r="K43" i="5"/>
  <c r="H43" i="5"/>
  <c r="R42" i="5"/>
  <c r="K42" i="5"/>
  <c r="H42" i="5"/>
  <c r="R41" i="5"/>
  <c r="K41" i="5"/>
  <c r="H41" i="5"/>
  <c r="R40" i="5"/>
  <c r="K40" i="5"/>
  <c r="H40" i="5"/>
  <c r="R39" i="5"/>
  <c r="K39" i="5"/>
  <c r="H39" i="5"/>
  <c r="R38" i="5"/>
  <c r="K38" i="5"/>
  <c r="H38" i="5"/>
  <c r="R37" i="5"/>
  <c r="K37" i="5"/>
  <c r="H37" i="5"/>
  <c r="R36" i="5"/>
  <c r="K36" i="5"/>
  <c r="H36" i="5"/>
  <c r="R35" i="5"/>
  <c r="K35" i="5"/>
  <c r="H35" i="5"/>
  <c r="R34" i="5"/>
  <c r="K34" i="5"/>
  <c r="H34" i="5"/>
  <c r="AB34" i="5" s="1"/>
  <c r="R82" i="5"/>
  <c r="K82" i="5"/>
  <c r="H82" i="5"/>
  <c r="R81" i="5"/>
  <c r="K81" i="5"/>
  <c r="H81" i="5"/>
  <c r="AD81" i="5" s="1"/>
  <c r="R80" i="5"/>
  <c r="K80" i="5"/>
  <c r="H80" i="5"/>
  <c r="R79" i="5"/>
  <c r="K79" i="5"/>
  <c r="H79" i="5"/>
  <c r="R78" i="5"/>
  <c r="K78" i="5"/>
  <c r="H78" i="5"/>
  <c r="R77" i="5"/>
  <c r="K77" i="5"/>
  <c r="H77" i="5"/>
  <c r="R76" i="5"/>
  <c r="K76" i="5"/>
  <c r="H76" i="5"/>
  <c r="R75" i="5"/>
  <c r="K75" i="5"/>
  <c r="H75" i="5"/>
  <c r="R74" i="5"/>
  <c r="K74" i="5"/>
  <c r="H74" i="5"/>
  <c r="R73" i="5"/>
  <c r="K73" i="5"/>
  <c r="H73" i="5"/>
  <c r="X73" i="5" s="1"/>
  <c r="R33" i="5"/>
  <c r="K33" i="5"/>
  <c r="H33" i="5"/>
  <c r="R32" i="5"/>
  <c r="K32" i="5"/>
  <c r="H32" i="5"/>
  <c r="R31" i="5"/>
  <c r="K31" i="5"/>
  <c r="H31" i="5"/>
  <c r="R30" i="5"/>
  <c r="K30" i="5"/>
  <c r="H30" i="5"/>
  <c r="R29" i="5"/>
  <c r="K29" i="5"/>
  <c r="H29" i="5"/>
  <c r="R28" i="5"/>
  <c r="K28" i="5"/>
  <c r="H28" i="5"/>
  <c r="R27" i="5"/>
  <c r="K27" i="5"/>
  <c r="H27" i="5"/>
  <c r="R26" i="5"/>
  <c r="K26" i="5"/>
  <c r="H26" i="5"/>
  <c r="R25" i="5"/>
  <c r="K25" i="5"/>
  <c r="H25" i="5"/>
  <c r="R24" i="5"/>
  <c r="K24" i="5"/>
  <c r="H24" i="5"/>
  <c r="R23" i="5"/>
  <c r="K23" i="5"/>
  <c r="H23" i="5"/>
  <c r="AR22" i="5"/>
  <c r="AT22" i="5" s="1"/>
  <c r="R22" i="5"/>
  <c r="K22" i="5"/>
  <c r="H22" i="5"/>
  <c r="AL22" i="5" s="1"/>
  <c r="E22" i="5"/>
  <c r="AR21" i="5"/>
  <c r="AT21" i="5" s="1"/>
  <c r="R21" i="5"/>
  <c r="K21" i="5"/>
  <c r="H21" i="5"/>
  <c r="AX21" i="5" s="1"/>
  <c r="AY21" i="5" s="1"/>
  <c r="E21" i="5"/>
  <c r="AR20" i="5"/>
  <c r="AT20" i="5" s="1"/>
  <c r="R20" i="5"/>
  <c r="K20" i="5"/>
  <c r="Q20" i="5" s="1"/>
  <c r="H20" i="5"/>
  <c r="AL20" i="5" s="1"/>
  <c r="E20" i="5"/>
  <c r="AR19" i="5"/>
  <c r="AT19" i="5" s="1"/>
  <c r="R19" i="5"/>
  <c r="K19" i="5"/>
  <c r="Q19" i="5" s="1"/>
  <c r="H19" i="5"/>
  <c r="E19" i="5"/>
  <c r="AR18" i="5"/>
  <c r="AT18" i="5" s="1"/>
  <c r="R18" i="5"/>
  <c r="K18" i="5"/>
  <c r="Q18" i="5" s="1"/>
  <c r="H18" i="5"/>
  <c r="E18" i="5"/>
  <c r="AR72" i="5"/>
  <c r="AT72" i="5" s="1"/>
  <c r="R72" i="5"/>
  <c r="K72" i="5"/>
  <c r="H72" i="5"/>
  <c r="AL72" i="5" s="1"/>
  <c r="E72" i="5"/>
  <c r="AR71" i="5"/>
  <c r="AT71" i="5" s="1"/>
  <c r="R71" i="5"/>
  <c r="K71" i="5"/>
  <c r="Q71" i="5" s="1"/>
  <c r="H71" i="5"/>
  <c r="E71" i="5"/>
  <c r="AR70" i="5"/>
  <c r="AT70" i="5" s="1"/>
  <c r="R70" i="5"/>
  <c r="K70" i="5"/>
  <c r="H70" i="5"/>
  <c r="E70" i="5"/>
  <c r="AR69" i="5"/>
  <c r="AT69" i="5" s="1"/>
  <c r="R69" i="5"/>
  <c r="K69" i="5"/>
  <c r="H69" i="5"/>
  <c r="AL69" i="5" s="1"/>
  <c r="E69" i="5"/>
  <c r="AR68" i="5"/>
  <c r="AT68" i="5" s="1"/>
  <c r="R68" i="5"/>
  <c r="K68" i="5"/>
  <c r="H68" i="5"/>
  <c r="E68" i="5"/>
  <c r="AR67" i="5"/>
  <c r="AT67" i="5" s="1"/>
  <c r="R67" i="5"/>
  <c r="K67" i="5"/>
  <c r="Q67" i="5" s="1"/>
  <c r="H67" i="5"/>
  <c r="AL67" i="5" s="1"/>
  <c r="E67" i="5"/>
  <c r="AR66" i="5"/>
  <c r="AT66" i="5" s="1"/>
  <c r="R66" i="5"/>
  <c r="K66" i="5"/>
  <c r="Q66" i="5" s="1"/>
  <c r="H66" i="5"/>
  <c r="E66" i="5"/>
  <c r="AR65" i="5"/>
  <c r="AT65" i="5" s="1"/>
  <c r="R65" i="5"/>
  <c r="K65" i="5"/>
  <c r="H65" i="5"/>
  <c r="E65" i="5"/>
  <c r="AR64" i="5"/>
  <c r="AT64" i="5" s="1"/>
  <c r="R64" i="5"/>
  <c r="K64" i="5"/>
  <c r="H64" i="5"/>
  <c r="E64" i="5"/>
  <c r="AR63" i="5"/>
  <c r="AT63" i="5" s="1"/>
  <c r="R63" i="5"/>
  <c r="K63" i="5"/>
  <c r="H63" i="5"/>
  <c r="E63" i="5"/>
  <c r="AR62" i="5"/>
  <c r="AT62" i="5" s="1"/>
  <c r="R62" i="5"/>
  <c r="K62" i="5"/>
  <c r="H62" i="5"/>
  <c r="E62" i="5"/>
  <c r="AR61" i="5"/>
  <c r="AT61" i="5" s="1"/>
  <c r="R61" i="5"/>
  <c r="K61" i="5"/>
  <c r="H61" i="5"/>
  <c r="AL61" i="5" s="1"/>
  <c r="AM61" i="5" s="1"/>
  <c r="E61" i="5"/>
  <c r="AR60" i="5"/>
  <c r="AT60" i="5" s="1"/>
  <c r="R60" i="5"/>
  <c r="K60" i="5"/>
  <c r="Q60" i="5" s="1"/>
  <c r="H60" i="5"/>
  <c r="E60" i="5"/>
  <c r="AR59" i="5"/>
  <c r="AT59" i="5" s="1"/>
  <c r="R59" i="5"/>
  <c r="K59" i="5"/>
  <c r="H59" i="5"/>
  <c r="E59" i="5"/>
  <c r="AR58" i="5"/>
  <c r="AT58" i="5" s="1"/>
  <c r="R58" i="5"/>
  <c r="K58" i="5"/>
  <c r="Q58" i="5" s="1"/>
  <c r="H58" i="5"/>
  <c r="E58" i="5"/>
  <c r="AR57" i="5"/>
  <c r="R57" i="5"/>
  <c r="K57" i="5"/>
  <c r="H57" i="5"/>
  <c r="AL57" i="5" s="1"/>
  <c r="E57" i="5"/>
  <c r="AR17" i="5"/>
  <c r="AT17" i="5" s="1"/>
  <c r="R17" i="5"/>
  <c r="K17" i="5"/>
  <c r="Q17" i="5" s="1"/>
  <c r="H17" i="5"/>
  <c r="E17" i="5"/>
  <c r="AR16" i="5"/>
  <c r="AT16" i="5" s="1"/>
  <c r="R16" i="5"/>
  <c r="K16" i="5"/>
  <c r="H16" i="5"/>
  <c r="E16" i="5"/>
  <c r="AR15" i="5"/>
  <c r="AT15" i="5" s="1"/>
  <c r="R15" i="5"/>
  <c r="K15" i="5"/>
  <c r="H15" i="5"/>
  <c r="E15" i="5"/>
  <c r="AR14" i="5"/>
  <c r="AT14" i="5" s="1"/>
  <c r="R14" i="5"/>
  <c r="K14" i="5"/>
  <c r="H14" i="5"/>
  <c r="E14" i="5"/>
  <c r="AR13" i="5"/>
  <c r="AT13" i="5" s="1"/>
  <c r="R13" i="5"/>
  <c r="K13" i="5"/>
  <c r="H13" i="5"/>
  <c r="E13" i="5"/>
  <c r="AR12" i="5"/>
  <c r="AT12" i="5" s="1"/>
  <c r="R12" i="5"/>
  <c r="K12" i="5"/>
  <c r="H12" i="5"/>
  <c r="E12" i="5"/>
  <c r="AR11" i="5"/>
  <c r="AT11" i="5" s="1"/>
  <c r="R11" i="5"/>
  <c r="K11" i="5"/>
  <c r="H11" i="5"/>
  <c r="E11" i="5"/>
  <c r="AR10" i="5"/>
  <c r="AT10" i="5" s="1"/>
  <c r="R10" i="5"/>
  <c r="K10" i="5"/>
  <c r="H10" i="5"/>
  <c r="E10" i="5"/>
  <c r="R83" i="4"/>
  <c r="K83" i="4"/>
  <c r="H83" i="4"/>
  <c r="AR82" i="4"/>
  <c r="AR84" i="4" s="1"/>
  <c r="R82" i="4"/>
  <c r="R84" i="4" s="1"/>
  <c r="K82" i="4"/>
  <c r="H82" i="4"/>
  <c r="H84" i="4" s="1"/>
  <c r="R29" i="4"/>
  <c r="K29" i="4"/>
  <c r="R28" i="4"/>
  <c r="K28" i="4"/>
  <c r="AF28" i="4" s="1"/>
  <c r="R60" i="4"/>
  <c r="K60" i="4"/>
  <c r="R59" i="4"/>
  <c r="K59" i="4"/>
  <c r="R58" i="4"/>
  <c r="K58" i="4"/>
  <c r="R57" i="4"/>
  <c r="K57" i="4"/>
  <c r="H57" i="4"/>
  <c r="R56" i="4"/>
  <c r="K56" i="4"/>
  <c r="H56" i="4"/>
  <c r="R79" i="4"/>
  <c r="K79" i="4"/>
  <c r="H79" i="4"/>
  <c r="R78" i="4"/>
  <c r="K78" i="4"/>
  <c r="H78" i="4"/>
  <c r="R77" i="4"/>
  <c r="K77" i="4"/>
  <c r="H77" i="4"/>
  <c r="R55" i="4"/>
  <c r="K55" i="4"/>
  <c r="H55" i="4"/>
  <c r="R76" i="4"/>
  <c r="K76" i="4"/>
  <c r="H76" i="4"/>
  <c r="R75" i="4"/>
  <c r="K75" i="4"/>
  <c r="H75" i="4"/>
  <c r="R74" i="4"/>
  <c r="K74" i="4"/>
  <c r="H74" i="4"/>
  <c r="R73" i="4"/>
  <c r="K73" i="4"/>
  <c r="H73" i="4"/>
  <c r="R72" i="4"/>
  <c r="K72" i="4"/>
  <c r="H72" i="4"/>
  <c r="R71" i="4"/>
  <c r="K71" i="4"/>
  <c r="H71" i="4"/>
  <c r="R27" i="4"/>
  <c r="K27" i="4"/>
  <c r="H27" i="4"/>
  <c r="R26" i="4"/>
  <c r="K26" i="4"/>
  <c r="H26" i="4"/>
  <c r="R54" i="4"/>
  <c r="K54" i="4"/>
  <c r="H54" i="4"/>
  <c r="R53" i="4"/>
  <c r="K53" i="4"/>
  <c r="H53" i="4"/>
  <c r="R25" i="4"/>
  <c r="K25" i="4"/>
  <c r="H25" i="4"/>
  <c r="R24" i="4"/>
  <c r="K24" i="4"/>
  <c r="H24" i="4"/>
  <c r="R23" i="4"/>
  <c r="K23" i="4"/>
  <c r="H23" i="4"/>
  <c r="R52" i="4"/>
  <c r="K52" i="4"/>
  <c r="H52" i="4"/>
  <c r="R51" i="4"/>
  <c r="K51" i="4"/>
  <c r="H51" i="4"/>
  <c r="R50" i="4"/>
  <c r="K50" i="4"/>
  <c r="H50" i="4"/>
  <c r="R70" i="4"/>
  <c r="K70" i="4"/>
  <c r="H70" i="4"/>
  <c r="R69" i="4"/>
  <c r="K69" i="4"/>
  <c r="H69" i="4"/>
  <c r="R68" i="4"/>
  <c r="K68" i="4"/>
  <c r="H68" i="4"/>
  <c r="R67" i="4"/>
  <c r="K67" i="4"/>
  <c r="H67" i="4"/>
  <c r="R66" i="4"/>
  <c r="K66" i="4"/>
  <c r="H66" i="4"/>
  <c r="R65" i="4"/>
  <c r="K65" i="4"/>
  <c r="H65" i="4"/>
  <c r="R22" i="4"/>
  <c r="K22" i="4"/>
  <c r="H22" i="4"/>
  <c r="R21" i="4"/>
  <c r="K21" i="4"/>
  <c r="H21" i="4"/>
  <c r="R20" i="4"/>
  <c r="K20" i="4"/>
  <c r="H20" i="4"/>
  <c r="R19" i="4"/>
  <c r="K19" i="4"/>
  <c r="H19" i="4"/>
  <c r="R18" i="4"/>
  <c r="K18" i="4"/>
  <c r="H18" i="4"/>
  <c r="R17" i="4"/>
  <c r="K17" i="4"/>
  <c r="H17" i="4"/>
  <c r="R16" i="4"/>
  <c r="K16" i="4"/>
  <c r="H16" i="4"/>
  <c r="R49" i="4"/>
  <c r="K49" i="4"/>
  <c r="H49" i="4"/>
  <c r="R48" i="4"/>
  <c r="K48" i="4"/>
  <c r="H48" i="4"/>
  <c r="R47" i="4"/>
  <c r="K47" i="4"/>
  <c r="H47" i="4"/>
  <c r="R46" i="4"/>
  <c r="K46" i="4"/>
  <c r="H46" i="4"/>
  <c r="R45" i="4"/>
  <c r="K45" i="4"/>
  <c r="H45" i="4"/>
  <c r="R15" i="4"/>
  <c r="K15" i="4"/>
  <c r="H15" i="4"/>
  <c r="R44" i="4"/>
  <c r="K44" i="4"/>
  <c r="H44" i="4"/>
  <c r="R43" i="4"/>
  <c r="K43" i="4"/>
  <c r="H43" i="4"/>
  <c r="R42" i="4"/>
  <c r="K42" i="4"/>
  <c r="H42" i="4"/>
  <c r="R41" i="4"/>
  <c r="K41" i="4"/>
  <c r="H41" i="4"/>
  <c r="AR40" i="4"/>
  <c r="R40" i="4"/>
  <c r="K40" i="4"/>
  <c r="H40" i="4"/>
  <c r="E40" i="4"/>
  <c r="AR39" i="4"/>
  <c r="R39" i="4"/>
  <c r="K39" i="4"/>
  <c r="H39" i="4"/>
  <c r="E39" i="4"/>
  <c r="AR38" i="4"/>
  <c r="R38" i="4"/>
  <c r="K38" i="4"/>
  <c r="H38" i="4"/>
  <c r="AL38" i="4" s="1"/>
  <c r="E38" i="4"/>
  <c r="AR37" i="4"/>
  <c r="R37" i="4"/>
  <c r="K37" i="4"/>
  <c r="H37" i="4"/>
  <c r="AL37" i="4" s="1"/>
  <c r="E37" i="4"/>
  <c r="AR36" i="4"/>
  <c r="R36" i="4"/>
  <c r="K36" i="4"/>
  <c r="H36" i="4"/>
  <c r="E36" i="4"/>
  <c r="AR35" i="4"/>
  <c r="R35" i="4"/>
  <c r="K35" i="4"/>
  <c r="H35" i="4"/>
  <c r="E35" i="4"/>
  <c r="AR34" i="4"/>
  <c r="R34" i="4"/>
  <c r="K34" i="4"/>
  <c r="H34" i="4"/>
  <c r="E34" i="4"/>
  <c r="AR33" i="4"/>
  <c r="R33" i="4"/>
  <c r="K33" i="4"/>
  <c r="H33" i="4"/>
  <c r="E33" i="4"/>
  <c r="AR32" i="4"/>
  <c r="R32" i="4"/>
  <c r="K32" i="4"/>
  <c r="H32" i="4"/>
  <c r="E32" i="4"/>
  <c r="AR64" i="4"/>
  <c r="R64" i="4"/>
  <c r="K64" i="4"/>
  <c r="H64" i="4"/>
  <c r="E64" i="4"/>
  <c r="AR63" i="4"/>
  <c r="R63" i="4"/>
  <c r="K63" i="4"/>
  <c r="H63" i="4"/>
  <c r="E63" i="4"/>
  <c r="AR62" i="4"/>
  <c r="R62" i="4"/>
  <c r="K62" i="4"/>
  <c r="H62" i="4"/>
  <c r="AL62" i="4" s="1"/>
  <c r="E62" i="4"/>
  <c r="AR61" i="4"/>
  <c r="R61" i="4"/>
  <c r="K61" i="4"/>
  <c r="H61" i="4"/>
  <c r="AL61" i="4" s="1"/>
  <c r="AN61" i="4" s="1"/>
  <c r="E61" i="4"/>
  <c r="AR14" i="4"/>
  <c r="R14" i="4"/>
  <c r="K14" i="4"/>
  <c r="H14" i="4"/>
  <c r="AL14" i="4" s="1"/>
  <c r="E14" i="4"/>
  <c r="AR13" i="4"/>
  <c r="R13" i="4"/>
  <c r="K13" i="4"/>
  <c r="H13" i="4"/>
  <c r="AL13" i="4" s="1"/>
  <c r="AO13" i="4" s="1"/>
  <c r="E13" i="4"/>
  <c r="AR12" i="4"/>
  <c r="R12" i="4"/>
  <c r="K12" i="4"/>
  <c r="H12" i="4"/>
  <c r="E12" i="4"/>
  <c r="AR31" i="4"/>
  <c r="R31" i="4"/>
  <c r="K31" i="4"/>
  <c r="H31" i="4"/>
  <c r="AL31" i="4" s="1"/>
  <c r="AO31" i="4" s="1"/>
  <c r="E31" i="4"/>
  <c r="AR11" i="4"/>
  <c r="R11" i="4"/>
  <c r="K11" i="4"/>
  <c r="H11" i="4"/>
  <c r="AL11" i="4" s="1"/>
  <c r="AO11" i="4" s="1"/>
  <c r="E11" i="4"/>
  <c r="AR30" i="4"/>
  <c r="AU30" i="4" s="1"/>
  <c r="R30" i="4"/>
  <c r="K30" i="4"/>
  <c r="H30" i="4"/>
  <c r="AL30" i="4" s="1"/>
  <c r="E30" i="4"/>
  <c r="AR10" i="4"/>
  <c r="AU10" i="4" s="1"/>
  <c r="R10" i="4"/>
  <c r="K10" i="4"/>
  <c r="H10" i="4"/>
  <c r="AL10" i="4" s="1"/>
  <c r="E10" i="4"/>
  <c r="E80" i="4" s="1"/>
  <c r="S61" i="3"/>
  <c r="L61" i="3"/>
  <c r="I61" i="3"/>
  <c r="S60" i="3"/>
  <c r="L60" i="3"/>
  <c r="I60" i="3"/>
  <c r="S59" i="3"/>
  <c r="L59" i="3"/>
  <c r="I59" i="3"/>
  <c r="S58" i="3"/>
  <c r="L58" i="3"/>
  <c r="I58" i="3"/>
  <c r="S57" i="3"/>
  <c r="L57" i="3"/>
  <c r="I57" i="3"/>
  <c r="S56" i="3"/>
  <c r="L56" i="3"/>
  <c r="I56" i="3"/>
  <c r="AS55" i="3"/>
  <c r="AT55" i="3" s="1"/>
  <c r="S55" i="3"/>
  <c r="L55" i="3"/>
  <c r="I55" i="3"/>
  <c r="F55" i="3"/>
  <c r="AS54" i="3"/>
  <c r="AT54" i="3" s="1"/>
  <c r="S54" i="3"/>
  <c r="L54" i="3"/>
  <c r="I54" i="3"/>
  <c r="AM54" i="3" s="1"/>
  <c r="AN54" i="3" s="1"/>
  <c r="F54" i="3"/>
  <c r="AS53" i="3"/>
  <c r="AT53" i="3" s="1"/>
  <c r="S53" i="3"/>
  <c r="L53" i="3"/>
  <c r="I53" i="3"/>
  <c r="F53" i="3"/>
  <c r="AS52" i="3"/>
  <c r="AT52" i="3" s="1"/>
  <c r="S52" i="3"/>
  <c r="L52" i="3"/>
  <c r="I52" i="3"/>
  <c r="F52" i="3"/>
  <c r="AS38" i="3"/>
  <c r="AT38" i="3" s="1"/>
  <c r="S38" i="3"/>
  <c r="L38" i="3"/>
  <c r="I38" i="3"/>
  <c r="F38" i="3"/>
  <c r="AS51" i="3"/>
  <c r="AT51" i="3" s="1"/>
  <c r="S51" i="3"/>
  <c r="L51" i="3"/>
  <c r="I51" i="3"/>
  <c r="AM51" i="3" s="1"/>
  <c r="AN51" i="3" s="1"/>
  <c r="F51" i="3"/>
  <c r="AS34" i="3"/>
  <c r="AT34" i="3" s="1"/>
  <c r="S34" i="3"/>
  <c r="L34" i="3"/>
  <c r="I34" i="3"/>
  <c r="F34" i="3"/>
  <c r="AS15" i="3"/>
  <c r="AT15" i="3" s="1"/>
  <c r="S15" i="3"/>
  <c r="L15" i="3"/>
  <c r="I15" i="3"/>
  <c r="F15" i="3"/>
  <c r="AS14" i="3"/>
  <c r="AT14" i="3" s="1"/>
  <c r="S14" i="3"/>
  <c r="L14" i="3"/>
  <c r="I14" i="3"/>
  <c r="F14" i="3"/>
  <c r="AS13" i="3"/>
  <c r="AT13" i="3" s="1"/>
  <c r="S13" i="3"/>
  <c r="L13" i="3"/>
  <c r="I13" i="3"/>
  <c r="AM13" i="3" s="1"/>
  <c r="AN13" i="3" s="1"/>
  <c r="F13" i="3"/>
  <c r="AS12" i="3"/>
  <c r="AU12" i="3" s="1"/>
  <c r="S12" i="3"/>
  <c r="L12" i="3"/>
  <c r="I12" i="3"/>
  <c r="F12" i="3"/>
  <c r="AS11" i="3"/>
  <c r="AT11" i="3" s="1"/>
  <c r="S11" i="3"/>
  <c r="L11" i="3"/>
  <c r="I11" i="3"/>
  <c r="AM11" i="3" s="1"/>
  <c r="AN11" i="3" s="1"/>
  <c r="F11" i="3"/>
  <c r="AS10" i="3"/>
  <c r="AT10" i="3" s="1"/>
  <c r="S10" i="3"/>
  <c r="L10" i="3"/>
  <c r="I10" i="3"/>
  <c r="F10" i="3"/>
  <c r="AS50" i="3"/>
  <c r="AT50" i="3" s="1"/>
  <c r="S50" i="3"/>
  <c r="L50" i="3"/>
  <c r="I50" i="3"/>
  <c r="AM50" i="3" s="1"/>
  <c r="AN50" i="3" s="1"/>
  <c r="F50" i="3"/>
  <c r="AS49" i="3"/>
  <c r="AT49" i="3" s="1"/>
  <c r="S49" i="3"/>
  <c r="L49" i="3"/>
  <c r="I49" i="3"/>
  <c r="F49" i="3"/>
  <c r="AS48" i="3"/>
  <c r="AV48" i="3" s="1"/>
  <c r="S48" i="3"/>
  <c r="L48" i="3"/>
  <c r="I48" i="3"/>
  <c r="F48" i="3"/>
  <c r="AS47" i="3"/>
  <c r="AV47" i="3" s="1"/>
  <c r="S47" i="3"/>
  <c r="L47" i="3"/>
  <c r="R47" i="3" s="1"/>
  <c r="I47" i="3"/>
  <c r="F47" i="3"/>
  <c r="AS46" i="3"/>
  <c r="AV46" i="3" s="1"/>
  <c r="S46" i="3"/>
  <c r="L46" i="3"/>
  <c r="I46" i="3"/>
  <c r="F46" i="3"/>
  <c r="AS45" i="3"/>
  <c r="AV45" i="3" s="1"/>
  <c r="S45" i="3"/>
  <c r="L45" i="3"/>
  <c r="I45" i="3"/>
  <c r="F45" i="3"/>
  <c r="AS44" i="3"/>
  <c r="S44" i="3"/>
  <c r="L44" i="3"/>
  <c r="I44" i="3"/>
  <c r="F44" i="3"/>
  <c r="AS43" i="3"/>
  <c r="AV43" i="3" s="1"/>
  <c r="S43" i="3"/>
  <c r="L43" i="3"/>
  <c r="I43" i="3"/>
  <c r="F43" i="3"/>
  <c r="AS42" i="3"/>
  <c r="AV42" i="3" s="1"/>
  <c r="S42" i="3"/>
  <c r="L42" i="3"/>
  <c r="I42" i="3"/>
  <c r="F42" i="3"/>
  <c r="AS41" i="3"/>
  <c r="AV41" i="3" s="1"/>
  <c r="S41" i="3"/>
  <c r="L41" i="3"/>
  <c r="I41" i="3"/>
  <c r="F41" i="3"/>
  <c r="AS40" i="3"/>
  <c r="AV40" i="3" s="1"/>
  <c r="S40" i="3"/>
  <c r="L40" i="3"/>
  <c r="I40" i="3"/>
  <c r="F40" i="3"/>
  <c r="AS39" i="3"/>
  <c r="AV39" i="3" s="1"/>
  <c r="S39" i="3"/>
  <c r="L39" i="3"/>
  <c r="I39" i="3"/>
  <c r="F39" i="3"/>
  <c r="AS37" i="3"/>
  <c r="S37" i="3"/>
  <c r="L37" i="3"/>
  <c r="I37" i="3"/>
  <c r="F37" i="3"/>
  <c r="AS36" i="3"/>
  <c r="AV36" i="3" s="1"/>
  <c r="S36" i="3"/>
  <c r="L36" i="3"/>
  <c r="I36" i="3"/>
  <c r="F36" i="3"/>
  <c r="AS35" i="3"/>
  <c r="AV35" i="3" s="1"/>
  <c r="S35" i="3"/>
  <c r="L35" i="3"/>
  <c r="R35" i="3" s="1"/>
  <c r="I35" i="3"/>
  <c r="F35" i="3"/>
  <c r="AS33" i="3"/>
  <c r="AV33" i="3" s="1"/>
  <c r="S33" i="3"/>
  <c r="L33" i="3"/>
  <c r="I33" i="3"/>
  <c r="F33" i="3"/>
  <c r="AS32" i="3"/>
  <c r="S32" i="3"/>
  <c r="L32" i="3"/>
  <c r="I32" i="3"/>
  <c r="F32" i="3"/>
  <c r="AS31" i="3"/>
  <c r="AV31" i="3" s="1"/>
  <c r="S31" i="3"/>
  <c r="L31" i="3"/>
  <c r="I31" i="3"/>
  <c r="F31" i="3"/>
  <c r="AS30" i="3"/>
  <c r="AV30" i="3" s="1"/>
  <c r="S30" i="3"/>
  <c r="L30" i="3"/>
  <c r="R30" i="3" s="1"/>
  <c r="I30" i="3"/>
  <c r="F30" i="3"/>
  <c r="AS29" i="3"/>
  <c r="AV29" i="3" s="1"/>
  <c r="S29" i="3"/>
  <c r="L29" i="3"/>
  <c r="I29" i="3"/>
  <c r="F29" i="3"/>
  <c r="AS28" i="3"/>
  <c r="S28" i="3"/>
  <c r="L28" i="3"/>
  <c r="I28" i="3"/>
  <c r="F28" i="3"/>
  <c r="AS27" i="3"/>
  <c r="AV27" i="3" s="1"/>
  <c r="S27" i="3"/>
  <c r="L27" i="3"/>
  <c r="I27" i="3"/>
  <c r="F27" i="3"/>
  <c r="AS26" i="3"/>
  <c r="AV26" i="3" s="1"/>
  <c r="S26" i="3"/>
  <c r="L26" i="3"/>
  <c r="R26" i="3" s="1"/>
  <c r="I26" i="3"/>
  <c r="F26" i="3"/>
  <c r="AS25" i="3"/>
  <c r="AV25" i="3" s="1"/>
  <c r="S25" i="3"/>
  <c r="L25" i="3"/>
  <c r="I25" i="3"/>
  <c r="F25" i="3"/>
  <c r="AS24" i="3"/>
  <c r="S24" i="3"/>
  <c r="L24" i="3"/>
  <c r="I24" i="3"/>
  <c r="F24" i="3"/>
  <c r="AS23" i="3"/>
  <c r="AV23" i="3" s="1"/>
  <c r="S23" i="3"/>
  <c r="L23" i="3"/>
  <c r="I23" i="3"/>
  <c r="F23" i="3"/>
  <c r="AS22" i="3"/>
  <c r="AV22" i="3" s="1"/>
  <c r="S22" i="3"/>
  <c r="L22" i="3"/>
  <c r="I22" i="3"/>
  <c r="F22" i="3"/>
  <c r="AS21" i="3"/>
  <c r="AV21" i="3" s="1"/>
  <c r="S21" i="3"/>
  <c r="L21" i="3"/>
  <c r="I21" i="3"/>
  <c r="F21" i="3"/>
  <c r="AS20" i="3"/>
  <c r="S20" i="3"/>
  <c r="L20" i="3"/>
  <c r="I20" i="3"/>
  <c r="F20" i="3"/>
  <c r="AS19" i="3"/>
  <c r="AV19" i="3" s="1"/>
  <c r="S19" i="3"/>
  <c r="L19" i="3"/>
  <c r="I19" i="3"/>
  <c r="F19" i="3"/>
  <c r="AS18" i="3"/>
  <c r="AV18" i="3" s="1"/>
  <c r="S18" i="3"/>
  <c r="L18" i="3"/>
  <c r="R18" i="3" s="1"/>
  <c r="I18" i="3"/>
  <c r="F18" i="3"/>
  <c r="AS17" i="3"/>
  <c r="AV17" i="3" s="1"/>
  <c r="S17" i="3"/>
  <c r="L17" i="3"/>
  <c r="I17" i="3"/>
  <c r="F17" i="3"/>
  <c r="AS16" i="3"/>
  <c r="S16" i="3"/>
  <c r="L16" i="3"/>
  <c r="I16" i="3"/>
  <c r="F16" i="3"/>
  <c r="AS89" i="3"/>
  <c r="AV89" i="3" s="1"/>
  <c r="AM89" i="3"/>
  <c r="AN89" i="3" s="1"/>
  <c r="S89" i="3"/>
  <c r="L89" i="3"/>
  <c r="F89" i="3"/>
  <c r="S88" i="3"/>
  <c r="L88" i="3"/>
  <c r="Z88" i="3" s="1"/>
  <c r="S87" i="3"/>
  <c r="L87" i="3"/>
  <c r="S86" i="3"/>
  <c r="L86" i="3"/>
  <c r="AC86" i="3" s="1"/>
  <c r="S69" i="3"/>
  <c r="L69" i="3"/>
  <c r="I69" i="3"/>
  <c r="S113" i="3"/>
  <c r="L113" i="3"/>
  <c r="I113" i="3"/>
  <c r="S112" i="3"/>
  <c r="L112" i="3"/>
  <c r="I112" i="3"/>
  <c r="S111" i="3"/>
  <c r="L111" i="3"/>
  <c r="I111" i="3"/>
  <c r="S110" i="3"/>
  <c r="L110" i="3"/>
  <c r="I110" i="3"/>
  <c r="S109" i="3"/>
  <c r="L109" i="3"/>
  <c r="I109" i="3"/>
  <c r="S108" i="3"/>
  <c r="L108" i="3"/>
  <c r="I108" i="3"/>
  <c r="S107" i="3"/>
  <c r="L107" i="3"/>
  <c r="I107" i="3"/>
  <c r="S106" i="3"/>
  <c r="L106" i="3"/>
  <c r="I106" i="3"/>
  <c r="S104" i="3"/>
  <c r="L104" i="3"/>
  <c r="I104" i="3"/>
  <c r="S103" i="3"/>
  <c r="L103" i="3"/>
  <c r="I103" i="3"/>
  <c r="S102" i="3"/>
  <c r="L102" i="3"/>
  <c r="I102" i="3"/>
  <c r="S101" i="3"/>
  <c r="L101" i="3"/>
  <c r="I101" i="3"/>
  <c r="S100" i="3"/>
  <c r="L100" i="3"/>
  <c r="I100" i="3"/>
  <c r="S99" i="3"/>
  <c r="L99" i="3"/>
  <c r="I99" i="3"/>
  <c r="S98" i="3"/>
  <c r="L98" i="3"/>
  <c r="I98" i="3"/>
  <c r="S97" i="3"/>
  <c r="L97" i="3"/>
  <c r="I97" i="3"/>
  <c r="S96" i="3"/>
  <c r="L96" i="3"/>
  <c r="I96" i="3"/>
  <c r="S95" i="3"/>
  <c r="L95" i="3"/>
  <c r="I95" i="3"/>
  <c r="AS105" i="3"/>
  <c r="AT105" i="3" s="1"/>
  <c r="S105" i="3"/>
  <c r="L105" i="3"/>
  <c r="I105" i="3"/>
  <c r="AM105" i="3" s="1"/>
  <c r="AP105" i="3" s="1"/>
  <c r="F105" i="3"/>
  <c r="AS94" i="3"/>
  <c r="AT94" i="3" s="1"/>
  <c r="S94" i="3"/>
  <c r="L94" i="3"/>
  <c r="I94" i="3"/>
  <c r="AM94" i="3" s="1"/>
  <c r="AP94" i="3" s="1"/>
  <c r="F94" i="3"/>
  <c r="AS93" i="3"/>
  <c r="AT93" i="3" s="1"/>
  <c r="S93" i="3"/>
  <c r="L93" i="3"/>
  <c r="I93" i="3"/>
  <c r="F93" i="3"/>
  <c r="AS92" i="3"/>
  <c r="S92" i="3"/>
  <c r="L92" i="3"/>
  <c r="I92" i="3"/>
  <c r="F92" i="3"/>
  <c r="AS91" i="3"/>
  <c r="AT91" i="3" s="1"/>
  <c r="S91" i="3"/>
  <c r="L91" i="3"/>
  <c r="I91" i="3"/>
  <c r="AM91" i="3" s="1"/>
  <c r="F91" i="3"/>
  <c r="AS90" i="3"/>
  <c r="AT90" i="3" s="1"/>
  <c r="S90" i="3"/>
  <c r="L90" i="3"/>
  <c r="I90" i="3"/>
  <c r="AM90" i="3" s="1"/>
  <c r="F90" i="3"/>
  <c r="AS85" i="3"/>
  <c r="AT85" i="3" s="1"/>
  <c r="S85" i="3"/>
  <c r="L85" i="3"/>
  <c r="I85" i="3"/>
  <c r="AM85" i="3" s="1"/>
  <c r="F85" i="3"/>
  <c r="AS84" i="3"/>
  <c r="S84" i="3"/>
  <c r="L84" i="3"/>
  <c r="I84" i="3"/>
  <c r="AM84" i="3" s="1"/>
  <c r="AO84" i="3" s="1"/>
  <c r="F84" i="3"/>
  <c r="AS83" i="3"/>
  <c r="AT83" i="3" s="1"/>
  <c r="S83" i="3"/>
  <c r="L83" i="3"/>
  <c r="I83" i="3"/>
  <c r="AM83" i="3" s="1"/>
  <c r="F83" i="3"/>
  <c r="AS82" i="3"/>
  <c r="AT82" i="3" s="1"/>
  <c r="S82" i="3"/>
  <c r="L82" i="3"/>
  <c r="I82" i="3"/>
  <c r="AM82" i="3" s="1"/>
  <c r="F82" i="3"/>
  <c r="AS81" i="3"/>
  <c r="AT81" i="3" s="1"/>
  <c r="S81" i="3"/>
  <c r="L81" i="3"/>
  <c r="I81" i="3"/>
  <c r="AM81" i="3" s="1"/>
  <c r="AO81" i="3" s="1"/>
  <c r="F81" i="3"/>
  <c r="AS80" i="3"/>
  <c r="AT80" i="3" s="1"/>
  <c r="S80" i="3"/>
  <c r="L80" i="3"/>
  <c r="I80" i="3"/>
  <c r="AM80" i="3" s="1"/>
  <c r="F80" i="3"/>
  <c r="AS79" i="3"/>
  <c r="S79" i="3"/>
  <c r="L79" i="3"/>
  <c r="I79" i="3"/>
  <c r="AM79" i="3" s="1"/>
  <c r="F79" i="3"/>
  <c r="AS78" i="3"/>
  <c r="AT78" i="3" s="1"/>
  <c r="S78" i="3"/>
  <c r="L78" i="3"/>
  <c r="I78" i="3"/>
  <c r="AM78" i="3" s="1"/>
  <c r="F78" i="3"/>
  <c r="AS77" i="3"/>
  <c r="AT77" i="3" s="1"/>
  <c r="S77" i="3"/>
  <c r="L77" i="3"/>
  <c r="I77" i="3"/>
  <c r="AM77" i="3" s="1"/>
  <c r="F77" i="3"/>
  <c r="AS76" i="3"/>
  <c r="AT76" i="3" s="1"/>
  <c r="S76" i="3"/>
  <c r="L76" i="3"/>
  <c r="I76" i="3"/>
  <c r="AM76" i="3" s="1"/>
  <c r="AO76" i="3" s="1"/>
  <c r="F76" i="3"/>
  <c r="AS75" i="3"/>
  <c r="AT75" i="3" s="1"/>
  <c r="S75" i="3"/>
  <c r="L75" i="3"/>
  <c r="I75" i="3"/>
  <c r="AM75" i="3" s="1"/>
  <c r="AP75" i="3" s="1"/>
  <c r="F75" i="3"/>
  <c r="AS74" i="3"/>
  <c r="AT74" i="3" s="1"/>
  <c r="S74" i="3"/>
  <c r="L74" i="3"/>
  <c r="I74" i="3"/>
  <c r="AM74" i="3" s="1"/>
  <c r="AP74" i="3" s="1"/>
  <c r="F74" i="3"/>
  <c r="AS73" i="3"/>
  <c r="AT73" i="3" s="1"/>
  <c r="S73" i="3"/>
  <c r="L73" i="3"/>
  <c r="I73" i="3"/>
  <c r="AM73" i="3" s="1"/>
  <c r="F73" i="3"/>
  <c r="AS72" i="3"/>
  <c r="AT72" i="3" s="1"/>
  <c r="S72" i="3"/>
  <c r="L72" i="3"/>
  <c r="I72" i="3"/>
  <c r="F72" i="3"/>
  <c r="AS71" i="3"/>
  <c r="AT71" i="3" s="1"/>
  <c r="S71" i="3"/>
  <c r="L71" i="3"/>
  <c r="I71" i="3"/>
  <c r="AM71" i="3" s="1"/>
  <c r="AP71" i="3" s="1"/>
  <c r="F71" i="3"/>
  <c r="AS70" i="3"/>
  <c r="AT70" i="3" s="1"/>
  <c r="S70" i="3"/>
  <c r="L70" i="3"/>
  <c r="I70" i="3"/>
  <c r="F70" i="3"/>
  <c r="AS68" i="3"/>
  <c r="AT68" i="3" s="1"/>
  <c r="S68" i="3"/>
  <c r="L68" i="3"/>
  <c r="I68" i="3"/>
  <c r="AM68" i="3" s="1"/>
  <c r="F68" i="3"/>
  <c r="AS67" i="3"/>
  <c r="AT67" i="3" s="1"/>
  <c r="S67" i="3"/>
  <c r="L67" i="3"/>
  <c r="I67" i="3"/>
  <c r="AM67" i="3" s="1"/>
  <c r="AP67" i="3" s="1"/>
  <c r="F67" i="3"/>
  <c r="AS66" i="3"/>
  <c r="AT66" i="3" s="1"/>
  <c r="S66" i="3"/>
  <c r="L66" i="3"/>
  <c r="I66" i="3"/>
  <c r="AM66" i="3" s="1"/>
  <c r="AP66" i="3" s="1"/>
  <c r="F66" i="3"/>
  <c r="AR42" i="8" l="1"/>
  <c r="R42" i="8"/>
  <c r="K42" i="8"/>
  <c r="H51" i="8"/>
  <c r="K51" i="8"/>
  <c r="R51" i="8"/>
  <c r="K31" i="7"/>
  <c r="E31" i="7"/>
  <c r="H31" i="7"/>
  <c r="R31" i="7"/>
  <c r="AR31" i="7"/>
  <c r="H112" i="6"/>
  <c r="AR112" i="6"/>
  <c r="R112" i="6"/>
  <c r="K86" i="5"/>
  <c r="R86" i="5"/>
  <c r="E86" i="5"/>
  <c r="H86" i="5"/>
  <c r="AX12" i="4"/>
  <c r="AY12" i="4" s="1"/>
  <c r="AX33" i="4"/>
  <c r="BA33" i="4" s="1"/>
  <c r="AF73" i="4"/>
  <c r="AI73" i="4" s="1"/>
  <c r="AX35" i="4"/>
  <c r="BA35" i="4" s="1"/>
  <c r="R80" i="4"/>
  <c r="AX63" i="4"/>
  <c r="BA63" i="4" s="1"/>
  <c r="AX34" i="4"/>
  <c r="AZ34" i="4" s="1"/>
  <c r="K84" i="4"/>
  <c r="AX64" i="4"/>
  <c r="AY64" i="4" s="1"/>
  <c r="AX39" i="4"/>
  <c r="W75" i="4"/>
  <c r="K80" i="4"/>
  <c r="BA32" i="4"/>
  <c r="BA39" i="4"/>
  <c r="AX32" i="4"/>
  <c r="AY32" i="4" s="1"/>
  <c r="AX36" i="4"/>
  <c r="BA36" i="4" s="1"/>
  <c r="AX40" i="4"/>
  <c r="AY40" i="4" s="1"/>
  <c r="AX11" i="4"/>
  <c r="BA11" i="4" s="1"/>
  <c r="S62" i="3"/>
  <c r="S114" i="3"/>
  <c r="AY22" i="3"/>
  <c r="AY30" i="3"/>
  <c r="BB30" i="3" s="1"/>
  <c r="AY40" i="3"/>
  <c r="BB40" i="3" s="1"/>
  <c r="AY48" i="3"/>
  <c r="AY15" i="3"/>
  <c r="BB15" i="3" s="1"/>
  <c r="I62" i="3"/>
  <c r="L62" i="3"/>
  <c r="F62" i="3"/>
  <c r="F114" i="3"/>
  <c r="L114" i="3"/>
  <c r="BA38" i="4"/>
  <c r="BA14" i="4"/>
  <c r="W32" i="5"/>
  <c r="AX10" i="4"/>
  <c r="BA10" i="4" s="1"/>
  <c r="AX82" i="4"/>
  <c r="AX84" i="4" s="1"/>
  <c r="BA82" i="4"/>
  <c r="AX62" i="4"/>
  <c r="AY62" i="4" s="1"/>
  <c r="AY31" i="3"/>
  <c r="AZ31" i="3" s="1"/>
  <c r="AS114" i="3"/>
  <c r="AR80" i="4"/>
  <c r="AX61" i="4"/>
  <c r="BA61" i="4" s="1"/>
  <c r="AR86" i="5"/>
  <c r="K112" i="6"/>
  <c r="AX38" i="4"/>
  <c r="AX37" i="4"/>
  <c r="BA37" i="4" s="1"/>
  <c r="AS62" i="3"/>
  <c r="X98" i="3"/>
  <c r="AY20" i="3"/>
  <c r="BB20" i="3" s="1"/>
  <c r="AY37" i="3"/>
  <c r="AY46" i="3"/>
  <c r="AX18" i="5"/>
  <c r="AY18" i="5" s="1"/>
  <c r="AA94" i="6"/>
  <c r="AY70" i="3"/>
  <c r="BA70" i="3" s="1"/>
  <c r="AC85" i="5"/>
  <c r="V10" i="8"/>
  <c r="H42" i="8"/>
  <c r="AX31" i="4"/>
  <c r="BA31" i="4" s="1"/>
  <c r="AX30" i="4"/>
  <c r="BA30" i="4" s="1"/>
  <c r="I114" i="3"/>
  <c r="H80" i="4"/>
  <c r="AX14" i="4"/>
  <c r="AX13" i="4"/>
  <c r="BA13" i="4" s="1"/>
  <c r="AD77" i="5"/>
  <c r="AX75" i="6"/>
  <c r="AY75" i="6" s="1"/>
  <c r="Z38" i="8"/>
  <c r="AB28" i="8"/>
  <c r="AN10" i="8"/>
  <c r="Z39" i="8"/>
  <c r="AC27" i="8"/>
  <c r="AC22" i="8"/>
  <c r="AA45" i="8"/>
  <c r="AB21" i="8"/>
  <c r="AB41" i="8"/>
  <c r="W40" i="8"/>
  <c r="AA17" i="8"/>
  <c r="Z37" i="8"/>
  <c r="AA21" i="8"/>
  <c r="AF12" i="8"/>
  <c r="AG12" i="8" s="1"/>
  <c r="AA19" i="8"/>
  <c r="AS11" i="8"/>
  <c r="AN23" i="8"/>
  <c r="Y25" i="8"/>
  <c r="AC26" i="8"/>
  <c r="AF40" i="8"/>
  <c r="AG40" i="8" s="1"/>
  <c r="AT11" i="8"/>
  <c r="AO23" i="8"/>
  <c r="AB16" i="8"/>
  <c r="U11" i="8"/>
  <c r="Z25" i="8"/>
  <c r="Y20" i="8"/>
  <c r="Y39" i="8"/>
  <c r="AL26" i="8"/>
  <c r="AM26" i="8" s="1"/>
  <c r="Y38" i="8"/>
  <c r="AB17" i="8"/>
  <c r="AA18" i="8"/>
  <c r="AB19" i="8"/>
  <c r="Y37" i="8"/>
  <c r="T40" i="8"/>
  <c r="AB18" i="8"/>
  <c r="AA11" i="8"/>
  <c r="AB45" i="8"/>
  <c r="Z20" i="8"/>
  <c r="Y26" i="8"/>
  <c r="AB15" i="8"/>
  <c r="AC16" i="8"/>
  <c r="AO24" i="8"/>
  <c r="AN24" i="8"/>
  <c r="AM24" i="8"/>
  <c r="Q10" i="8"/>
  <c r="AB11" i="8"/>
  <c r="Q11" i="8"/>
  <c r="AC11" i="8"/>
  <c r="Y34" i="8"/>
  <c r="Y35" i="8"/>
  <c r="AB14" i="8"/>
  <c r="AA22" i="8"/>
  <c r="AB24" i="8"/>
  <c r="Z35" i="8"/>
  <c r="T11" i="8"/>
  <c r="AL11" i="8"/>
  <c r="AS26" i="8"/>
  <c r="Z33" i="8"/>
  <c r="AA26" i="8"/>
  <c r="Z34" i="8"/>
  <c r="AB22" i="8"/>
  <c r="AO10" i="8"/>
  <c r="Y29" i="8"/>
  <c r="T12" i="8"/>
  <c r="AA13" i="8"/>
  <c r="T14" i="8"/>
  <c r="AX11" i="8"/>
  <c r="AY11" i="8" s="1"/>
  <c r="Y33" i="8"/>
  <c r="V11" i="8"/>
  <c r="AX23" i="8"/>
  <c r="BA23" i="8" s="1"/>
  <c r="V26" i="8"/>
  <c r="W12" i="8"/>
  <c r="AB13" i="8"/>
  <c r="W14" i="8"/>
  <c r="T15" i="8"/>
  <c r="W16" i="8"/>
  <c r="AD11" i="8"/>
  <c r="Z11" i="8"/>
  <c r="W15" i="8"/>
  <c r="AA30" i="7"/>
  <c r="AX20" i="7"/>
  <c r="AY20" i="7" s="1"/>
  <c r="AB10" i="7"/>
  <c r="Y28" i="7"/>
  <c r="X13" i="7"/>
  <c r="Y22" i="7"/>
  <c r="U26" i="7"/>
  <c r="T20" i="7"/>
  <c r="AA24" i="7"/>
  <c r="AX24" i="7"/>
  <c r="AY24" i="7" s="1"/>
  <c r="V26" i="7"/>
  <c r="AF20" i="7"/>
  <c r="AG20" i="7" s="1"/>
  <c r="AF18" i="7"/>
  <c r="AG18" i="7" s="1"/>
  <c r="X21" i="7"/>
  <c r="X23" i="7"/>
  <c r="Z11" i="7"/>
  <c r="Y29" i="7"/>
  <c r="AB11" i="7"/>
  <c r="W29" i="7"/>
  <c r="AU13" i="7"/>
  <c r="T24" i="7"/>
  <c r="Z28" i="7"/>
  <c r="W28" i="7"/>
  <c r="Q11" i="7"/>
  <c r="AL24" i="7"/>
  <c r="AO24" i="7" s="1"/>
  <c r="X28" i="7"/>
  <c r="T18" i="7"/>
  <c r="T22" i="7"/>
  <c r="AS30" i="7"/>
  <c r="AF16" i="7"/>
  <c r="AG16" i="7" s="1"/>
  <c r="Y24" i="7"/>
  <c r="AU29" i="7"/>
  <c r="AT30" i="7"/>
  <c r="X12" i="7"/>
  <c r="W19" i="7"/>
  <c r="AU22" i="7"/>
  <c r="AF25" i="7"/>
  <c r="AG25" i="7" s="1"/>
  <c r="X29" i="7"/>
  <c r="AO26" i="7"/>
  <c r="AM26" i="7"/>
  <c r="AN26" i="7"/>
  <c r="AO22" i="7"/>
  <c r="AM22" i="7"/>
  <c r="AN22" i="7"/>
  <c r="AX10" i="7"/>
  <c r="U18" i="7"/>
  <c r="AT18" i="7"/>
  <c r="X19" i="7"/>
  <c r="U20" i="7"/>
  <c r="U22" i="7"/>
  <c r="W11" i="7"/>
  <c r="AS13" i="7"/>
  <c r="V18" i="7"/>
  <c r="AU18" i="7"/>
  <c r="Y19" i="7"/>
  <c r="V20" i="7"/>
  <c r="AT20" i="7"/>
  <c r="V22" i="7"/>
  <c r="U24" i="7"/>
  <c r="AT24" i="7"/>
  <c r="AA26" i="7"/>
  <c r="AT26" i="7"/>
  <c r="W10" i="7"/>
  <c r="X11" i="7"/>
  <c r="AA13" i="7"/>
  <c r="AA18" i="7"/>
  <c r="AX18" i="7"/>
  <c r="AY18" i="7" s="1"/>
  <c r="AA20" i="7"/>
  <c r="AU20" i="7"/>
  <c r="AA22" i="7"/>
  <c r="AT22" i="7"/>
  <c r="V24" i="7"/>
  <c r="AU24" i="7"/>
  <c r="Y26" i="7"/>
  <c r="AB26" i="7"/>
  <c r="AU26" i="7"/>
  <c r="AT29" i="7"/>
  <c r="AB18" i="7"/>
  <c r="AB20" i="7"/>
  <c r="AB22" i="7"/>
  <c r="AC26" i="7"/>
  <c r="AX26" i="7"/>
  <c r="AY26" i="7" s="1"/>
  <c r="AC18" i="7"/>
  <c r="AC20" i="7"/>
  <c r="AC22" i="7"/>
  <c r="AX22" i="7"/>
  <c r="AY22" i="7" s="1"/>
  <c r="AB24" i="7"/>
  <c r="AD26" i="7"/>
  <c r="Q28" i="7"/>
  <c r="AD18" i="7"/>
  <c r="AD20" i="7"/>
  <c r="AD22" i="7"/>
  <c r="AC24" i="7"/>
  <c r="AL20" i="7"/>
  <c r="AM20" i="7" s="1"/>
  <c r="AD24" i="7"/>
  <c r="T26" i="7"/>
  <c r="V26" i="6"/>
  <c r="AC84" i="6"/>
  <c r="AA96" i="6"/>
  <c r="AC81" i="6"/>
  <c r="AC85" i="6"/>
  <c r="AU48" i="6"/>
  <c r="Z52" i="6"/>
  <c r="AC29" i="6"/>
  <c r="U23" i="6"/>
  <c r="AU19" i="6"/>
  <c r="Z44" i="6"/>
  <c r="X60" i="6"/>
  <c r="AA13" i="6"/>
  <c r="AA93" i="6"/>
  <c r="AF99" i="6"/>
  <c r="AG99" i="6" s="1"/>
  <c r="AT47" i="6"/>
  <c r="AA111" i="6"/>
  <c r="Z107" i="6"/>
  <c r="Z54" i="6"/>
  <c r="Z58" i="6"/>
  <c r="Z65" i="6"/>
  <c r="AU13" i="6"/>
  <c r="AX33" i="6"/>
  <c r="AY33" i="6" s="1"/>
  <c r="AC70" i="6"/>
  <c r="U19" i="6"/>
  <c r="X65" i="6"/>
  <c r="X16" i="6"/>
  <c r="T49" i="6"/>
  <c r="X75" i="6"/>
  <c r="AF61" i="6"/>
  <c r="AI61" i="6" s="1"/>
  <c r="AU25" i="6"/>
  <c r="AB34" i="6"/>
  <c r="X74" i="6"/>
  <c r="AA95" i="6"/>
  <c r="AA28" i="6"/>
  <c r="Z62" i="6"/>
  <c r="X66" i="6"/>
  <c r="Y30" i="6"/>
  <c r="T33" i="6"/>
  <c r="AC36" i="6"/>
  <c r="Y47" i="6"/>
  <c r="AF64" i="6"/>
  <c r="AG64" i="6" s="1"/>
  <c r="Z42" i="6"/>
  <c r="AB32" i="6"/>
  <c r="AT45" i="6"/>
  <c r="Y80" i="6"/>
  <c r="X55" i="6"/>
  <c r="AF110" i="6"/>
  <c r="AG110" i="6" s="1"/>
  <c r="Z97" i="6"/>
  <c r="AD97" i="6"/>
  <c r="AS15" i="6"/>
  <c r="AF22" i="6"/>
  <c r="AG22" i="6" s="1"/>
  <c r="AA25" i="6"/>
  <c r="W33" i="6"/>
  <c r="X46" i="6"/>
  <c r="AA49" i="6"/>
  <c r="AF70" i="6"/>
  <c r="T73" i="6"/>
  <c r="X57" i="6"/>
  <c r="Z43" i="6"/>
  <c r="AX28" i="6"/>
  <c r="AY28" i="6" s="1"/>
  <c r="AB31" i="6"/>
  <c r="AF45" i="6"/>
  <c r="AI45" i="6" s="1"/>
  <c r="W70" i="6"/>
  <c r="AX73" i="6"/>
  <c r="AY73" i="6" s="1"/>
  <c r="AC37" i="6"/>
  <c r="AF18" i="6"/>
  <c r="AG18" i="6" s="1"/>
  <c r="Y24" i="6"/>
  <c r="AT29" i="6"/>
  <c r="AU32" i="6"/>
  <c r="AF72" i="6"/>
  <c r="AG72" i="6" s="1"/>
  <c r="Z53" i="6"/>
  <c r="Z98" i="6"/>
  <c r="AT11" i="6"/>
  <c r="AU11" i="6"/>
  <c r="AX26" i="6"/>
  <c r="AY26" i="6" s="1"/>
  <c r="AU34" i="6"/>
  <c r="Y84" i="6"/>
  <c r="Z90" i="6"/>
  <c r="X40" i="6"/>
  <c r="X56" i="6"/>
  <c r="Z59" i="6"/>
  <c r="AF62" i="6"/>
  <c r="AI62" i="6" s="1"/>
  <c r="W101" i="6"/>
  <c r="AA107" i="6"/>
  <c r="AT34" i="6"/>
  <c r="Y12" i="6"/>
  <c r="X35" i="6"/>
  <c r="X36" i="6"/>
  <c r="X71" i="6"/>
  <c r="AA39" i="6"/>
  <c r="X53" i="6"/>
  <c r="Z63" i="6"/>
  <c r="X101" i="6"/>
  <c r="T102" i="6"/>
  <c r="AC107" i="6"/>
  <c r="AB51" i="6"/>
  <c r="AL73" i="6"/>
  <c r="AO73" i="6" s="1"/>
  <c r="T75" i="6"/>
  <c r="X64" i="6"/>
  <c r="AF111" i="6"/>
  <c r="AG111" i="6" s="1"/>
  <c r="AF97" i="6"/>
  <c r="AG97" i="6" s="1"/>
  <c r="W99" i="6"/>
  <c r="Y101" i="6"/>
  <c r="W102" i="6"/>
  <c r="AF107" i="6"/>
  <c r="AH107" i="6" s="1"/>
  <c r="T13" i="6"/>
  <c r="AT15" i="6"/>
  <c r="Y20" i="6"/>
  <c r="AA23" i="6"/>
  <c r="AB25" i="6"/>
  <c r="AA26" i="6"/>
  <c r="AF30" i="6"/>
  <c r="AH30" i="6" s="1"/>
  <c r="AB35" i="6"/>
  <c r="AU46" i="6"/>
  <c r="AU47" i="6"/>
  <c r="AF71" i="6"/>
  <c r="AG71" i="6" s="1"/>
  <c r="Z64" i="6"/>
  <c r="AF44" i="6"/>
  <c r="AG44" i="6" s="1"/>
  <c r="AF65" i="6"/>
  <c r="AG65" i="6" s="1"/>
  <c r="Y99" i="6"/>
  <c r="AC101" i="6"/>
  <c r="X102" i="6"/>
  <c r="AB15" i="6"/>
  <c r="AB21" i="6"/>
  <c r="AT36" i="6"/>
  <c r="AA47" i="6"/>
  <c r="AU72" i="6"/>
  <c r="AU73" i="6"/>
  <c r="AT74" i="6"/>
  <c r="X54" i="6"/>
  <c r="Z99" i="6"/>
  <c r="Z102" i="6"/>
  <c r="X12" i="6"/>
  <c r="AT13" i="6"/>
  <c r="Z15" i="6"/>
  <c r="AT25" i="6"/>
  <c r="AU36" i="6"/>
  <c r="AF46" i="6"/>
  <c r="AH46" i="6" s="1"/>
  <c r="AT50" i="6"/>
  <c r="Y73" i="6"/>
  <c r="AU74" i="6"/>
  <c r="AC80" i="6"/>
  <c r="AB38" i="6"/>
  <c r="X52" i="6"/>
  <c r="Z61" i="6"/>
  <c r="W111" i="6"/>
  <c r="Y97" i="6"/>
  <c r="AC102" i="6"/>
  <c r="Y104" i="6"/>
  <c r="AN72" i="6"/>
  <c r="AM72" i="6"/>
  <c r="AC11" i="6"/>
  <c r="AU23" i="6"/>
  <c r="AT23" i="6"/>
  <c r="AS23" i="6"/>
  <c r="AL11" i="6"/>
  <c r="AM11" i="6" s="1"/>
  <c r="T11" i="6"/>
  <c r="AB17" i="6"/>
  <c r="Y28" i="6"/>
  <c r="V28" i="6"/>
  <c r="U28" i="6"/>
  <c r="AD28" i="6"/>
  <c r="AC28" i="6"/>
  <c r="T17" i="6"/>
  <c r="Q17" i="6"/>
  <c r="Y16" i="6"/>
  <c r="AN76" i="6"/>
  <c r="AO76" i="6"/>
  <c r="AM76" i="6"/>
  <c r="AU17" i="6"/>
  <c r="AT17" i="6"/>
  <c r="AS17" i="6"/>
  <c r="AL27" i="6"/>
  <c r="AF27" i="6"/>
  <c r="AH27" i="6" s="1"/>
  <c r="AB103" i="6"/>
  <c r="Y103" i="6"/>
  <c r="X103" i="6"/>
  <c r="W103" i="6"/>
  <c r="AD103" i="6"/>
  <c r="U13" i="6"/>
  <c r="AB19" i="6"/>
  <c r="AA21" i="6"/>
  <c r="AC21" i="6"/>
  <c r="X24" i="6"/>
  <c r="T25" i="6"/>
  <c r="AB26" i="6"/>
  <c r="AA33" i="6"/>
  <c r="AB49" i="6"/>
  <c r="AU50" i="6"/>
  <c r="X73" i="6"/>
  <c r="W75" i="6"/>
  <c r="AT76" i="6"/>
  <c r="AB40" i="6"/>
  <c r="X58" i="6"/>
  <c r="AF60" i="6"/>
  <c r="AG60" i="6" s="1"/>
  <c r="AC105" i="6"/>
  <c r="Z105" i="6"/>
  <c r="AD108" i="6"/>
  <c r="AC108" i="6"/>
  <c r="AA108" i="6"/>
  <c r="T108" i="6"/>
  <c r="AB13" i="6"/>
  <c r="AF14" i="6"/>
  <c r="AG14" i="6" s="1"/>
  <c r="AA19" i="6"/>
  <c r="AC19" i="6"/>
  <c r="T23" i="6"/>
  <c r="U25" i="6"/>
  <c r="AD26" i="6"/>
  <c r="AT31" i="6"/>
  <c r="W36" i="6"/>
  <c r="AT46" i="6"/>
  <c r="AT48" i="6"/>
  <c r="X70" i="6"/>
  <c r="AL70" i="6"/>
  <c r="AN70" i="6" s="1"/>
  <c r="AT72" i="6"/>
  <c r="Y75" i="6"/>
  <c r="AU76" i="6"/>
  <c r="X90" i="6"/>
  <c r="X59" i="6"/>
  <c r="X42" i="6"/>
  <c r="T103" i="6"/>
  <c r="Z103" i="6"/>
  <c r="U11" i="6"/>
  <c r="T15" i="6"/>
  <c r="U17" i="6"/>
  <c r="AS21" i="6"/>
  <c r="AB23" i="6"/>
  <c r="AC25" i="6"/>
  <c r="AS26" i="6"/>
  <c r="AS28" i="6"/>
  <c r="Y29" i="6"/>
  <c r="AT70" i="6"/>
  <c r="W72" i="6"/>
  <c r="AU75" i="6"/>
  <c r="W76" i="6"/>
  <c r="Y37" i="6"/>
  <c r="AF67" i="6"/>
  <c r="AG67" i="6" s="1"/>
  <c r="AA103" i="6"/>
  <c r="T72" i="6"/>
  <c r="U76" i="6"/>
  <c r="AB11" i="6"/>
  <c r="U15" i="6"/>
  <c r="AT21" i="6"/>
  <c r="AC23" i="6"/>
  <c r="AT26" i="6"/>
  <c r="AT28" i="6"/>
  <c r="T30" i="6"/>
  <c r="X45" i="6"/>
  <c r="AU70" i="6"/>
  <c r="AT71" i="6"/>
  <c r="X72" i="6"/>
  <c r="AA40" i="6"/>
  <c r="X41" i="6"/>
  <c r="Z60" i="6"/>
  <c r="Y66" i="6"/>
  <c r="AA66" i="6"/>
  <c r="T99" i="6"/>
  <c r="AD99" i="6"/>
  <c r="AC103" i="6"/>
  <c r="AC13" i="6"/>
  <c r="T29" i="6"/>
  <c r="AA17" i="6"/>
  <c r="AC17" i="6"/>
  <c r="AS19" i="6"/>
  <c r="X20" i="6"/>
  <c r="T21" i="6"/>
  <c r="Q26" i="6"/>
  <c r="U30" i="6"/>
  <c r="Y35" i="6"/>
  <c r="Y45" i="6"/>
  <c r="W51" i="6"/>
  <c r="U70" i="6"/>
  <c r="AU71" i="6"/>
  <c r="AT73" i="6"/>
  <c r="T74" i="6"/>
  <c r="Y88" i="6"/>
  <c r="AF58" i="6"/>
  <c r="AI58" i="6" s="1"/>
  <c r="X61" i="6"/>
  <c r="AF43" i="6"/>
  <c r="AG43" i="6" s="1"/>
  <c r="X43" i="6"/>
  <c r="AC97" i="6"/>
  <c r="W97" i="6"/>
  <c r="T97" i="6"/>
  <c r="AD98" i="6"/>
  <c r="AA98" i="6"/>
  <c r="AF100" i="6"/>
  <c r="AH100" i="6" s="1"/>
  <c r="AB100" i="6"/>
  <c r="AA100" i="6"/>
  <c r="AF103" i="6"/>
  <c r="AG103" i="6" s="1"/>
  <c r="AA11" i="6"/>
  <c r="AA15" i="6"/>
  <c r="AC15" i="6"/>
  <c r="Z17" i="6"/>
  <c r="AL17" i="6"/>
  <c r="AM17" i="6" s="1"/>
  <c r="T19" i="6"/>
  <c r="U21" i="6"/>
  <c r="Z28" i="6"/>
  <c r="AU29" i="6"/>
  <c r="W32" i="6"/>
  <c r="AF51" i="6"/>
  <c r="AG51" i="6" s="1"/>
  <c r="U72" i="6"/>
  <c r="U74" i="6"/>
  <c r="AA76" i="6"/>
  <c r="AA90" i="6"/>
  <c r="AF59" i="6"/>
  <c r="AG59" i="6" s="1"/>
  <c r="X62" i="6"/>
  <c r="W67" i="6"/>
  <c r="AF63" i="6"/>
  <c r="AH63" i="6" s="1"/>
  <c r="AC67" i="6"/>
  <c r="AF68" i="6"/>
  <c r="AG68" i="6" s="1"/>
  <c r="AB101" i="6"/>
  <c r="Y102" i="6"/>
  <c r="AC99" i="6"/>
  <c r="AF101" i="6"/>
  <c r="AD102" i="6"/>
  <c r="AF42" i="6"/>
  <c r="AI42" i="6" s="1"/>
  <c r="AF102" i="6"/>
  <c r="AX15" i="5"/>
  <c r="AY15" i="5" s="1"/>
  <c r="AX70" i="5"/>
  <c r="AY70" i="5" s="1"/>
  <c r="AX16" i="5"/>
  <c r="BA16" i="5" s="1"/>
  <c r="AX63" i="5"/>
  <c r="AY63" i="5" s="1"/>
  <c r="AX19" i="5"/>
  <c r="AY19" i="5" s="1"/>
  <c r="AX12" i="5"/>
  <c r="AY12" i="5" s="1"/>
  <c r="AX72" i="5"/>
  <c r="AY72" i="5" s="1"/>
  <c r="AS70" i="5"/>
  <c r="AX59" i="5"/>
  <c r="AY59" i="5" s="1"/>
  <c r="AX64" i="5"/>
  <c r="AY64" i="5" s="1"/>
  <c r="AX68" i="5"/>
  <c r="AY68" i="5" s="1"/>
  <c r="AB56" i="5"/>
  <c r="AF84" i="5"/>
  <c r="AG84" i="5" s="1"/>
  <c r="AS60" i="5"/>
  <c r="AB68" i="5"/>
  <c r="AX11" i="5"/>
  <c r="AY11" i="5" s="1"/>
  <c r="Y58" i="5"/>
  <c r="W37" i="5"/>
  <c r="AA43" i="5"/>
  <c r="W45" i="5"/>
  <c r="AF47" i="5"/>
  <c r="AG47" i="5" s="1"/>
  <c r="AC51" i="5"/>
  <c r="AD53" i="5"/>
  <c r="AX13" i="5"/>
  <c r="AY13" i="5" s="1"/>
  <c r="AX60" i="5"/>
  <c r="AY60" i="5" s="1"/>
  <c r="AA26" i="5"/>
  <c r="X61" i="5"/>
  <c r="Z60" i="5"/>
  <c r="Z50" i="5"/>
  <c r="T39" i="5"/>
  <c r="AX17" i="5"/>
  <c r="AY17" i="5" s="1"/>
  <c r="AC62" i="5"/>
  <c r="AX71" i="5"/>
  <c r="AY71" i="5" s="1"/>
  <c r="Z30" i="5"/>
  <c r="AF83" i="5"/>
  <c r="AG83" i="5" s="1"/>
  <c r="AX14" i="5"/>
  <c r="AY14" i="5" s="1"/>
  <c r="Y62" i="5"/>
  <c r="AF75" i="5"/>
  <c r="AG75" i="5" s="1"/>
  <c r="AD40" i="5"/>
  <c r="AS68" i="5"/>
  <c r="AA27" i="5"/>
  <c r="AF31" i="5"/>
  <c r="AG31" i="5" s="1"/>
  <c r="AX10" i="5"/>
  <c r="AX66" i="5"/>
  <c r="AY66" i="5" s="1"/>
  <c r="AY16" i="5"/>
  <c r="Z53" i="5"/>
  <c r="X65" i="5"/>
  <c r="AF21" i="5"/>
  <c r="AI21" i="5" s="1"/>
  <c r="Q22" i="5"/>
  <c r="AF78" i="5"/>
  <c r="AG78" i="5" s="1"/>
  <c r="AA82" i="5"/>
  <c r="Z35" i="5"/>
  <c r="AD50" i="5"/>
  <c r="T17" i="5"/>
  <c r="AL59" i="5"/>
  <c r="AM59" i="5" s="1"/>
  <c r="AX20" i="5"/>
  <c r="AZ20" i="5" s="1"/>
  <c r="AX67" i="5"/>
  <c r="AZ67" i="5" s="1"/>
  <c r="AD10" i="5"/>
  <c r="AB13" i="5"/>
  <c r="Y61" i="5"/>
  <c r="AC64" i="5"/>
  <c r="AX62" i="5"/>
  <c r="AY62" i="5" s="1"/>
  <c r="AX58" i="5"/>
  <c r="AY58" i="5" s="1"/>
  <c r="X23" i="5"/>
  <c r="T66" i="5"/>
  <c r="X69" i="5"/>
  <c r="AF72" i="5"/>
  <c r="AG72" i="5" s="1"/>
  <c r="AC17" i="5"/>
  <c r="AF63" i="5"/>
  <c r="AG63" i="5" s="1"/>
  <c r="Y66" i="5"/>
  <c r="X22" i="5"/>
  <c r="Y33" i="5"/>
  <c r="W74" i="5"/>
  <c r="AX22" i="5"/>
  <c r="AY22" i="5" s="1"/>
  <c r="AX69" i="5"/>
  <c r="AY69" i="5" s="1"/>
  <c r="AX65" i="5"/>
  <c r="AY65" i="5" s="1"/>
  <c r="AX61" i="5"/>
  <c r="AY61" i="5" s="1"/>
  <c r="AX57" i="5"/>
  <c r="AY57" i="5" s="1"/>
  <c r="AD30" i="8"/>
  <c r="T30" i="8"/>
  <c r="AC30" i="8"/>
  <c r="AB30" i="8"/>
  <c r="Z30" i="8"/>
  <c r="Y30" i="8"/>
  <c r="Y47" i="8"/>
  <c r="X47" i="8"/>
  <c r="AF47" i="8"/>
  <c r="AG47" i="8" s="1"/>
  <c r="W47" i="8"/>
  <c r="AD47" i="8"/>
  <c r="T47" i="8"/>
  <c r="AC47" i="8"/>
  <c r="AB47" i="8"/>
  <c r="AA47" i="8"/>
  <c r="AB23" i="8"/>
  <c r="T23" i="8"/>
  <c r="AA23" i="8"/>
  <c r="V23" i="8"/>
  <c r="AF23" i="8"/>
  <c r="AG23" i="8" s="1"/>
  <c r="U23" i="8"/>
  <c r="AD23" i="8"/>
  <c r="AC23" i="8"/>
  <c r="Y23" i="8"/>
  <c r="X23" i="8"/>
  <c r="W23" i="8"/>
  <c r="W10" i="8"/>
  <c r="Z24" i="8"/>
  <c r="Y24" i="8"/>
  <c r="AX24" i="8"/>
  <c r="AY24" i="8" s="1"/>
  <c r="V24" i="8"/>
  <c r="U24" i="8"/>
  <c r="AD24" i="8"/>
  <c r="T24" i="8"/>
  <c r="AC24" i="8"/>
  <c r="AT24" i="8"/>
  <c r="AU24" i="8"/>
  <c r="AS24" i="8"/>
  <c r="Y10" i="8"/>
  <c r="AU10" i="8"/>
  <c r="AT10" i="8"/>
  <c r="Q24" i="8"/>
  <c r="AB25" i="8"/>
  <c r="AC10" i="8"/>
  <c r="U10" i="8"/>
  <c r="AB10" i="8"/>
  <c r="T10" i="8"/>
  <c r="AA10" i="8"/>
  <c r="X10" i="8"/>
  <c r="Z10" i="8"/>
  <c r="AS10" i="8"/>
  <c r="AL25" i="8"/>
  <c r="W25" i="8"/>
  <c r="X25" i="8"/>
  <c r="AX25" i="8"/>
  <c r="AY25" i="8" s="1"/>
  <c r="U25" i="8"/>
  <c r="AD25" i="8"/>
  <c r="AC25" i="8"/>
  <c r="AD10" i="8"/>
  <c r="AX10" i="8"/>
  <c r="AA24" i="8"/>
  <c r="AF10" i="8"/>
  <c r="AY23" i="8"/>
  <c r="AU25" i="8"/>
  <c r="AT25" i="8"/>
  <c r="Z26" i="8"/>
  <c r="AD29" i="8"/>
  <c r="T29" i="8"/>
  <c r="AC29" i="8"/>
  <c r="Y46" i="8"/>
  <c r="X46" i="8"/>
  <c r="AF46" i="8"/>
  <c r="AG46" i="8" s="1"/>
  <c r="W46" i="8"/>
  <c r="AD46" i="8"/>
  <c r="T46" i="8"/>
  <c r="AC46" i="8"/>
  <c r="AB46" i="8"/>
  <c r="AA46" i="8"/>
  <c r="Y50" i="8"/>
  <c r="X50" i="8"/>
  <c r="AF50" i="8"/>
  <c r="AG50" i="8" s="1"/>
  <c r="W50" i="8"/>
  <c r="AD50" i="8"/>
  <c r="T50" i="8"/>
  <c r="AC50" i="8"/>
  <c r="AB50" i="8"/>
  <c r="AA50" i="8"/>
  <c r="Z23" i="8"/>
  <c r="AB26" i="8"/>
  <c r="AD27" i="8"/>
  <c r="T27" i="8"/>
  <c r="Y31" i="8"/>
  <c r="X31" i="8"/>
  <c r="W31" i="8"/>
  <c r="AF31" i="8"/>
  <c r="AG31" i="8" s="1"/>
  <c r="T31" i="8"/>
  <c r="AD31" i="8"/>
  <c r="AC31" i="8"/>
  <c r="Y32" i="8"/>
  <c r="X32" i="8"/>
  <c r="AF32" i="8"/>
  <c r="AG32" i="8" s="1"/>
  <c r="W32" i="8"/>
  <c r="AD32" i="8"/>
  <c r="T32" i="8"/>
  <c r="AC32" i="8"/>
  <c r="AB32" i="8"/>
  <c r="AA32" i="8"/>
  <c r="AD28" i="8"/>
  <c r="T28" i="8"/>
  <c r="AC28" i="8"/>
  <c r="Z32" i="8"/>
  <c r="Y49" i="8"/>
  <c r="X49" i="8"/>
  <c r="AF49" i="8"/>
  <c r="AG49" i="8" s="1"/>
  <c r="W49" i="8"/>
  <c r="AD49" i="8"/>
  <c r="T49" i="8"/>
  <c r="AC49" i="8"/>
  <c r="AB49" i="8"/>
  <c r="AA49" i="8"/>
  <c r="W11" i="8"/>
  <c r="AF11" i="8"/>
  <c r="AG11" i="8" s="1"/>
  <c r="AD26" i="8"/>
  <c r="AU26" i="8"/>
  <c r="Y27" i="8"/>
  <c r="Z29" i="8"/>
  <c r="X11" i="8"/>
  <c r="AU23" i="8"/>
  <c r="AT23" i="8"/>
  <c r="V25" i="8"/>
  <c r="T26" i="8"/>
  <c r="Z27" i="8"/>
  <c r="Y28" i="8"/>
  <c r="AB29" i="8"/>
  <c r="AA31" i="8"/>
  <c r="Y48" i="8"/>
  <c r="X48" i="8"/>
  <c r="AF48" i="8"/>
  <c r="AG48" i="8" s="1"/>
  <c r="W48" i="8"/>
  <c r="AD48" i="8"/>
  <c r="T48" i="8"/>
  <c r="AC48" i="8"/>
  <c r="AB48" i="8"/>
  <c r="AA48" i="8"/>
  <c r="Y11" i="8"/>
  <c r="U26" i="8"/>
  <c r="AX26" i="8"/>
  <c r="AZ26" i="8" s="1"/>
  <c r="AB27" i="8"/>
  <c r="Z28" i="8"/>
  <c r="Y21" i="8"/>
  <c r="X21" i="8"/>
  <c r="W21" i="8"/>
  <c r="AF21" i="8"/>
  <c r="AG21" i="8" s="1"/>
  <c r="T21" i="8"/>
  <c r="AD21" i="8"/>
  <c r="AC21" i="8"/>
  <c r="AB31" i="8"/>
  <c r="Y13" i="8"/>
  <c r="X13" i="8"/>
  <c r="W13" i="8"/>
  <c r="AF13" i="8"/>
  <c r="AG13" i="8" s="1"/>
  <c r="T13" i="8"/>
  <c r="AD13" i="8"/>
  <c r="AC13" i="8"/>
  <c r="AF25" i="8"/>
  <c r="AG25" i="8" s="1"/>
  <c r="AA27" i="8"/>
  <c r="AA28" i="8"/>
  <c r="AA29" i="8"/>
  <c r="AA30" i="8"/>
  <c r="AA33" i="8"/>
  <c r="AA34" i="8"/>
  <c r="AA35" i="8"/>
  <c r="AA37" i="8"/>
  <c r="AA38" i="8"/>
  <c r="AA39" i="8"/>
  <c r="AA20" i="8"/>
  <c r="Z21" i="8"/>
  <c r="X40" i="8"/>
  <c r="Z31" i="8"/>
  <c r="X12" i="8"/>
  <c r="Z13" i="8"/>
  <c r="Y14" i="8"/>
  <c r="Y15" i="8"/>
  <c r="X16" i="8"/>
  <c r="AD16" i="8"/>
  <c r="T16" i="8"/>
  <c r="AF16" i="8"/>
  <c r="AG16" i="8" s="1"/>
  <c r="AC17" i="8"/>
  <c r="AC18" i="8"/>
  <c r="AC19" i="8"/>
  <c r="Y36" i="8"/>
  <c r="X36" i="8"/>
  <c r="AF36" i="8"/>
  <c r="AG36" i="8" s="1"/>
  <c r="W36" i="8"/>
  <c r="AD36" i="8"/>
  <c r="T36" i="8"/>
  <c r="AC36" i="8"/>
  <c r="AB33" i="8"/>
  <c r="AB34" i="8"/>
  <c r="AB35" i="8"/>
  <c r="AB37" i="8"/>
  <c r="AB38" i="8"/>
  <c r="AB39" i="8"/>
  <c r="AB20" i="8"/>
  <c r="Y40" i="8"/>
  <c r="Y12" i="8"/>
  <c r="AA14" i="8"/>
  <c r="AA15" i="8"/>
  <c r="Z16" i="8"/>
  <c r="Z36" i="8"/>
  <c r="AC33" i="8"/>
  <c r="AC34" i="8"/>
  <c r="AC35" i="8"/>
  <c r="AC37" i="8"/>
  <c r="AC38" i="8"/>
  <c r="AC39" i="8"/>
  <c r="AC20" i="8"/>
  <c r="AA40" i="8"/>
  <c r="AA12" i="8"/>
  <c r="X17" i="8"/>
  <c r="AF17" i="8"/>
  <c r="AI17" i="8" s="1"/>
  <c r="W17" i="8"/>
  <c r="AD17" i="8"/>
  <c r="T17" i="8"/>
  <c r="X18" i="8"/>
  <c r="AF18" i="8"/>
  <c r="AI18" i="8" s="1"/>
  <c r="W18" i="8"/>
  <c r="AD18" i="8"/>
  <c r="T18" i="8"/>
  <c r="X19" i="8"/>
  <c r="AF19" i="8"/>
  <c r="AI19" i="8" s="1"/>
  <c r="W19" i="8"/>
  <c r="AD19" i="8"/>
  <c r="T19" i="8"/>
  <c r="X22" i="8"/>
  <c r="AF22" i="8"/>
  <c r="AG22" i="8" s="1"/>
  <c r="W22" i="8"/>
  <c r="AD22" i="8"/>
  <c r="T22" i="8"/>
  <c r="Y41" i="8"/>
  <c r="X41" i="8"/>
  <c r="AF41" i="8"/>
  <c r="AG41" i="8" s="1"/>
  <c r="W41" i="8"/>
  <c r="AD41" i="8"/>
  <c r="T41" i="8"/>
  <c r="AC41" i="8"/>
  <c r="T33" i="8"/>
  <c r="AD33" i="8"/>
  <c r="T34" i="8"/>
  <c r="AD34" i="8"/>
  <c r="T35" i="8"/>
  <c r="AD35" i="8"/>
  <c r="T37" i="8"/>
  <c r="AD37" i="8"/>
  <c r="T38" i="8"/>
  <c r="AD38" i="8"/>
  <c r="T39" i="8"/>
  <c r="AD39" i="8"/>
  <c r="T20" i="8"/>
  <c r="AD20" i="8"/>
  <c r="AB40" i="8"/>
  <c r="AB12" i="8"/>
  <c r="X14" i="8"/>
  <c r="AC14" i="8"/>
  <c r="X15" i="8"/>
  <c r="AD15" i="8"/>
  <c r="AC15" i="8"/>
  <c r="Z17" i="8"/>
  <c r="Z18" i="8"/>
  <c r="Z19" i="8"/>
  <c r="Z22" i="8"/>
  <c r="AA36" i="8"/>
  <c r="Z41" i="8"/>
  <c r="W24" i="8"/>
  <c r="AF24" i="8"/>
  <c r="AH24" i="8" s="1"/>
  <c r="AA25" i="8"/>
  <c r="W26" i="8"/>
  <c r="AF26" i="8"/>
  <c r="AH26" i="8" s="1"/>
  <c r="W27" i="8"/>
  <c r="AF27" i="8"/>
  <c r="W28" i="8"/>
  <c r="AF28" i="8"/>
  <c r="AI28" i="8" s="1"/>
  <c r="W29" i="8"/>
  <c r="AF29" i="8"/>
  <c r="W30" i="8"/>
  <c r="AF30" i="8"/>
  <c r="W33" i="8"/>
  <c r="AF33" i="8"/>
  <c r="W34" i="8"/>
  <c r="AF34" i="8"/>
  <c r="W35" i="8"/>
  <c r="AF35" i="8"/>
  <c r="W37" i="8"/>
  <c r="AF37" i="8"/>
  <c r="W38" i="8"/>
  <c r="AF38" i="8"/>
  <c r="W39" i="8"/>
  <c r="AF39" i="8"/>
  <c r="W20" i="8"/>
  <c r="AF20" i="8"/>
  <c r="Z40" i="8"/>
  <c r="AC40" i="8"/>
  <c r="Z12" i="8"/>
  <c r="AC12" i="8"/>
  <c r="Z14" i="8"/>
  <c r="AD14" i="8"/>
  <c r="Z15" i="8"/>
  <c r="AF15" i="8"/>
  <c r="AG15" i="8" s="1"/>
  <c r="Y16" i="8"/>
  <c r="AB36" i="8"/>
  <c r="Y45" i="8"/>
  <c r="X45" i="8"/>
  <c r="AF45" i="8"/>
  <c r="W45" i="8"/>
  <c r="AD45" i="8"/>
  <c r="T45" i="8"/>
  <c r="AC45" i="8"/>
  <c r="X24" i="8"/>
  <c r="T25" i="8"/>
  <c r="X26" i="8"/>
  <c r="X27" i="8"/>
  <c r="X28" i="8"/>
  <c r="X29" i="8"/>
  <c r="X30" i="8"/>
  <c r="X33" i="8"/>
  <c r="X34" i="8"/>
  <c r="X35" i="8"/>
  <c r="X37" i="8"/>
  <c r="X38" i="8"/>
  <c r="X39" i="8"/>
  <c r="X20" i="8"/>
  <c r="AD40" i="8"/>
  <c r="AD12" i="8"/>
  <c r="AF14" i="8"/>
  <c r="AA16" i="8"/>
  <c r="Y17" i="8"/>
  <c r="Y18" i="8"/>
  <c r="Y19" i="8"/>
  <c r="Y22" i="8"/>
  <c r="AA41" i="8"/>
  <c r="Z45" i="8"/>
  <c r="Z46" i="8"/>
  <c r="Z47" i="8"/>
  <c r="Z48" i="8"/>
  <c r="Z49" i="8"/>
  <c r="Z50" i="8"/>
  <c r="AO12" i="7"/>
  <c r="AN12" i="7"/>
  <c r="AM12" i="7"/>
  <c r="AO16" i="7"/>
  <c r="AN16" i="7"/>
  <c r="AM16" i="7"/>
  <c r="AU17" i="7"/>
  <c r="AT17" i="7"/>
  <c r="AS17" i="7"/>
  <c r="AN15" i="7"/>
  <c r="AO15" i="7"/>
  <c r="AM15" i="7"/>
  <c r="W25" i="7"/>
  <c r="AX25" i="7"/>
  <c r="AY25" i="7" s="1"/>
  <c r="AL25" i="7"/>
  <c r="Y25" i="7"/>
  <c r="X25" i="7"/>
  <c r="Z27" i="7"/>
  <c r="Q27" i="7"/>
  <c r="AX15" i="7"/>
  <c r="AY15" i="7" s="1"/>
  <c r="W15" i="7"/>
  <c r="AT11" i="7"/>
  <c r="AS11" i="7"/>
  <c r="AF14" i="7"/>
  <c r="AG14" i="7" s="1"/>
  <c r="X14" i="7"/>
  <c r="V14" i="7"/>
  <c r="U14" i="7"/>
  <c r="AB14" i="7"/>
  <c r="AA14" i="7"/>
  <c r="Y14" i="7"/>
  <c r="T14" i="7"/>
  <c r="AD15" i="7"/>
  <c r="V15" i="7"/>
  <c r="AA15" i="7"/>
  <c r="AC15" i="7"/>
  <c r="AB15" i="7"/>
  <c r="Y15" i="7"/>
  <c r="X15" i="7"/>
  <c r="U15" i="7"/>
  <c r="T15" i="7"/>
  <c r="AU19" i="7"/>
  <c r="AT19" i="7"/>
  <c r="AS19" i="7"/>
  <c r="X27" i="7"/>
  <c r="AN13" i="7"/>
  <c r="AO13" i="7"/>
  <c r="AM13" i="7"/>
  <c r="W16" i="7"/>
  <c r="X16" i="7"/>
  <c r="AH16" i="7"/>
  <c r="U16" i="7"/>
  <c r="AB16" i="7"/>
  <c r="AC16" i="7"/>
  <c r="AA16" i="7"/>
  <c r="AX16" i="7"/>
  <c r="AY16" i="7" s="1"/>
  <c r="Y16" i="7"/>
  <c r="T16" i="7"/>
  <c r="AX17" i="7"/>
  <c r="AY17" i="7" s="1"/>
  <c r="AL17" i="7"/>
  <c r="AF17" i="7"/>
  <c r="AI17" i="7" s="1"/>
  <c r="AB17" i="7"/>
  <c r="X17" i="7"/>
  <c r="Q17" i="7"/>
  <c r="Z17" i="7"/>
  <c r="Z10" i="7"/>
  <c r="Q10" i="7"/>
  <c r="V10" i="7"/>
  <c r="Z12" i="7"/>
  <c r="Q12" i="7"/>
  <c r="AX12" i="7"/>
  <c r="AY12" i="7" s="1"/>
  <c r="AB12" i="7"/>
  <c r="AA12" i="7"/>
  <c r="W12" i="7"/>
  <c r="AC14" i="7"/>
  <c r="AF15" i="7"/>
  <c r="AI15" i="7" s="1"/>
  <c r="AD14" i="7"/>
  <c r="AD16" i="7"/>
  <c r="W17" i="7"/>
  <c r="AU28" i="7"/>
  <c r="AS28" i="7"/>
  <c r="AL10" i="7"/>
  <c r="AD11" i="7"/>
  <c r="V11" i="7"/>
  <c r="AF11" i="7"/>
  <c r="AI11" i="7" s="1"/>
  <c r="U11" i="7"/>
  <c r="AC11" i="7"/>
  <c r="T11" i="7"/>
  <c r="Y11" i="7"/>
  <c r="AA11" i="7"/>
  <c r="AS12" i="7"/>
  <c r="AU12" i="7"/>
  <c r="W14" i="7"/>
  <c r="AL14" i="7"/>
  <c r="W21" i="7"/>
  <c r="Y10" i="7"/>
  <c r="Y13" i="7"/>
  <c r="AT15" i="7"/>
  <c r="AU15" i="7"/>
  <c r="AS16" i="7"/>
  <c r="AU16" i="7"/>
  <c r="AT16" i="7"/>
  <c r="AU23" i="7"/>
  <c r="AT23" i="7"/>
  <c r="AA10" i="7"/>
  <c r="AS10" i="7"/>
  <c r="AT10" i="7"/>
  <c r="AS14" i="7"/>
  <c r="AU14" i="7"/>
  <c r="AT14" i="7"/>
  <c r="AS27" i="7"/>
  <c r="AU27" i="7"/>
  <c r="AD10" i="7"/>
  <c r="AU10" i="7"/>
  <c r="AF12" i="7"/>
  <c r="AH12" i="7" s="1"/>
  <c r="V12" i="7"/>
  <c r="AD12" i="7"/>
  <c r="U12" i="7"/>
  <c r="AC12" i="7"/>
  <c r="T12" i="7"/>
  <c r="Y12" i="7"/>
  <c r="AD13" i="7"/>
  <c r="V13" i="7"/>
  <c r="AF13" i="7"/>
  <c r="AI13" i="7" s="1"/>
  <c r="U13" i="7"/>
  <c r="AC13" i="7"/>
  <c r="T13" i="7"/>
  <c r="AB13" i="7"/>
  <c r="AX14" i="7"/>
  <c r="W23" i="7"/>
  <c r="AX23" i="7"/>
  <c r="AY23" i="7" s="1"/>
  <c r="AL23" i="7"/>
  <c r="Y23" i="7"/>
  <c r="AT27" i="7"/>
  <c r="AX30" i="7"/>
  <c r="BA30" i="7" s="1"/>
  <c r="Z30" i="7"/>
  <c r="AF10" i="7"/>
  <c r="AN11" i="7"/>
  <c r="AO11" i="7"/>
  <c r="AX13" i="7"/>
  <c r="AY13" i="7" s="1"/>
  <c r="W13" i="7"/>
  <c r="Z21" i="7"/>
  <c r="Y21" i="7"/>
  <c r="Z23" i="7"/>
  <c r="Q23" i="7"/>
  <c r="W27" i="7"/>
  <c r="AX27" i="7"/>
  <c r="AY27" i="7" s="1"/>
  <c r="AL27" i="7"/>
  <c r="Y27" i="7"/>
  <c r="X10" i="7"/>
  <c r="AX11" i="7"/>
  <c r="AY11" i="7" s="1"/>
  <c r="Z13" i="7"/>
  <c r="Z14" i="7"/>
  <c r="Q14" i="7"/>
  <c r="AI16" i="7"/>
  <c r="Z16" i="7"/>
  <c r="Q16" i="7"/>
  <c r="AD17" i="7"/>
  <c r="V17" i="7"/>
  <c r="AC17" i="7"/>
  <c r="U17" i="7"/>
  <c r="AA17" i="7"/>
  <c r="Y17" i="7"/>
  <c r="AH18" i="7"/>
  <c r="Z25" i="7"/>
  <c r="AF30" i="7"/>
  <c r="AG30" i="7" s="1"/>
  <c r="W30" i="7"/>
  <c r="X30" i="7"/>
  <c r="V30" i="7"/>
  <c r="AD30" i="7"/>
  <c r="U30" i="7"/>
  <c r="AC30" i="7"/>
  <c r="T30" i="7"/>
  <c r="AB30" i="7"/>
  <c r="Z15" i="7"/>
  <c r="AD19" i="7"/>
  <c r="V19" i="7"/>
  <c r="AC19" i="7"/>
  <c r="U19" i="7"/>
  <c r="AB19" i="7"/>
  <c r="T19" i="7"/>
  <c r="AA19" i="7"/>
  <c r="Z19" i="7"/>
  <c r="AU21" i="7"/>
  <c r="AT21" i="7"/>
  <c r="AF29" i="7"/>
  <c r="AI29" i="7" s="1"/>
  <c r="V29" i="7"/>
  <c r="AD29" i="7"/>
  <c r="U29" i="7"/>
  <c r="AC29" i="7"/>
  <c r="T29" i="7"/>
  <c r="AB29" i="7"/>
  <c r="AA29" i="7"/>
  <c r="T10" i="7"/>
  <c r="AC10" i="7"/>
  <c r="Q15" i="7"/>
  <c r="V16" i="7"/>
  <c r="AM18" i="7"/>
  <c r="AX19" i="7"/>
  <c r="AZ19" i="7" s="1"/>
  <c r="AL19" i="7"/>
  <c r="AF19" i="7"/>
  <c r="AD21" i="7"/>
  <c r="V21" i="7"/>
  <c r="AC21" i="7"/>
  <c r="U21" i="7"/>
  <c r="AB21" i="7"/>
  <c r="T21" i="7"/>
  <c r="AA21" i="7"/>
  <c r="AS21" i="7"/>
  <c r="AD28" i="7"/>
  <c r="V28" i="7"/>
  <c r="AF28" i="7"/>
  <c r="AI28" i="7" s="1"/>
  <c r="U28" i="7"/>
  <c r="AC28" i="7"/>
  <c r="T28" i="7"/>
  <c r="AB28" i="7"/>
  <c r="AA28" i="7"/>
  <c r="AX29" i="7"/>
  <c r="AZ29" i="7" s="1"/>
  <c r="AL29" i="7"/>
  <c r="Y30" i="7"/>
  <c r="U10" i="7"/>
  <c r="T17" i="7"/>
  <c r="AN18" i="7"/>
  <c r="AX21" i="7"/>
  <c r="AL21" i="7"/>
  <c r="AF21" i="7"/>
  <c r="AI21" i="7" s="1"/>
  <c r="AF23" i="7"/>
  <c r="AU25" i="7"/>
  <c r="AT25" i="7"/>
  <c r="AF27" i="7"/>
  <c r="AX28" i="7"/>
  <c r="AZ28" i="7" s="1"/>
  <c r="AL28" i="7"/>
  <c r="W18" i="7"/>
  <c r="W20" i="7"/>
  <c r="W22" i="7"/>
  <c r="AF22" i="7"/>
  <c r="AG22" i="7" s="1"/>
  <c r="AA23" i="7"/>
  <c r="W24" i="7"/>
  <c r="AF24" i="7"/>
  <c r="AG24" i="7" s="1"/>
  <c r="AA25" i="7"/>
  <c r="W26" i="7"/>
  <c r="AF26" i="7"/>
  <c r="AG26" i="7" s="1"/>
  <c r="AA27" i="7"/>
  <c r="Z29" i="7"/>
  <c r="Q29" i="7"/>
  <c r="X18" i="7"/>
  <c r="X20" i="7"/>
  <c r="AZ20" i="7"/>
  <c r="X22" i="7"/>
  <c r="T23" i="7"/>
  <c r="AB23" i="7"/>
  <c r="X24" i="7"/>
  <c r="T25" i="7"/>
  <c r="AB25" i="7"/>
  <c r="X26" i="7"/>
  <c r="T27" i="7"/>
  <c r="AB27" i="7"/>
  <c r="Y18" i="7"/>
  <c r="Y20" i="7"/>
  <c r="U23" i="7"/>
  <c r="AC23" i="7"/>
  <c r="U25" i="7"/>
  <c r="AC25" i="7"/>
  <c r="U27" i="7"/>
  <c r="AC27" i="7"/>
  <c r="Q18" i="7"/>
  <c r="Z18" i="7"/>
  <c r="Q20" i="7"/>
  <c r="Z20" i="7"/>
  <c r="Q22" i="7"/>
  <c r="Z22" i="7"/>
  <c r="V23" i="7"/>
  <c r="AD23" i="7"/>
  <c r="Q24" i="7"/>
  <c r="Z24" i="7"/>
  <c r="V25" i="7"/>
  <c r="AD25" i="7"/>
  <c r="Q26" i="7"/>
  <c r="Z26" i="7"/>
  <c r="V27" i="7"/>
  <c r="AD27" i="7"/>
  <c r="AU10" i="6"/>
  <c r="AT10" i="6"/>
  <c r="AS10" i="6"/>
  <c r="W10" i="6"/>
  <c r="AX10" i="6"/>
  <c r="AL10" i="6"/>
  <c r="AA10" i="6"/>
  <c r="X10" i="6"/>
  <c r="Y10" i="6"/>
  <c r="AN34" i="6"/>
  <c r="AO34" i="6"/>
  <c r="AM34" i="6"/>
  <c r="AN32" i="6"/>
  <c r="AM32" i="6"/>
  <c r="AX48" i="6"/>
  <c r="AY48" i="6" s="1"/>
  <c r="AL48" i="6"/>
  <c r="W48" i="6"/>
  <c r="AX50" i="6"/>
  <c r="AY50" i="6" s="1"/>
  <c r="X50" i="6"/>
  <c r="AL50" i="6"/>
  <c r="W50" i="6"/>
  <c r="T50" i="6"/>
  <c r="AC50" i="6"/>
  <c r="AB50" i="6"/>
  <c r="U50" i="6"/>
  <c r="AO13" i="6"/>
  <c r="AN13" i="6"/>
  <c r="W14" i="6"/>
  <c r="AX14" i="6"/>
  <c r="AZ14" i="6" s="1"/>
  <c r="AL14" i="6"/>
  <c r="AA14" i="6"/>
  <c r="AU14" i="6"/>
  <c r="AT14" i="6"/>
  <c r="AS14" i="6"/>
  <c r="W18" i="6"/>
  <c r="AX18" i="6"/>
  <c r="AZ18" i="6" s="1"/>
  <c r="AL18" i="6"/>
  <c r="AA18" i="6"/>
  <c r="AU18" i="6"/>
  <c r="AT18" i="6"/>
  <c r="AS18" i="6"/>
  <c r="AO21" i="6"/>
  <c r="AN21" i="6"/>
  <c r="W22" i="6"/>
  <c r="AX22" i="6"/>
  <c r="AZ22" i="6" s="1"/>
  <c r="AL22" i="6"/>
  <c r="AA22" i="6"/>
  <c r="AU22" i="6"/>
  <c r="AT22" i="6"/>
  <c r="AS22" i="6"/>
  <c r="AO25" i="6"/>
  <c r="AN25" i="6"/>
  <c r="AF10" i="6"/>
  <c r="AM13" i="6"/>
  <c r="Z14" i="6"/>
  <c r="Q14" i="6"/>
  <c r="Z18" i="6"/>
  <c r="Q18" i="6"/>
  <c r="AM21" i="6"/>
  <c r="Z22" i="6"/>
  <c r="Q22" i="6"/>
  <c r="AM25" i="6"/>
  <c r="AN74" i="6"/>
  <c r="AO74" i="6"/>
  <c r="AM74" i="6"/>
  <c r="Z10" i="6"/>
  <c r="Q10" i="6"/>
  <c r="AF12" i="6"/>
  <c r="AI12" i="6" s="1"/>
  <c r="X14" i="6"/>
  <c r="AF16" i="6"/>
  <c r="AI16" i="6" s="1"/>
  <c r="X18" i="6"/>
  <c r="AF20" i="6"/>
  <c r="AI20" i="6" s="1"/>
  <c r="X22" i="6"/>
  <c r="AF24" i="6"/>
  <c r="AI24" i="6" s="1"/>
  <c r="Y27" i="6"/>
  <c r="AN35" i="6"/>
  <c r="AM35" i="6"/>
  <c r="AO35" i="6"/>
  <c r="W12" i="6"/>
  <c r="AX12" i="6"/>
  <c r="AL12" i="6"/>
  <c r="AA12" i="6"/>
  <c r="AU12" i="6"/>
  <c r="AT12" i="6"/>
  <c r="AS12" i="6"/>
  <c r="Y14" i="6"/>
  <c r="AO15" i="6"/>
  <c r="AN15" i="6"/>
  <c r="W16" i="6"/>
  <c r="AX16" i="6"/>
  <c r="AL16" i="6"/>
  <c r="AA16" i="6"/>
  <c r="AU16" i="6"/>
  <c r="AT16" i="6"/>
  <c r="AS16" i="6"/>
  <c r="Y18" i="6"/>
  <c r="AO19" i="6"/>
  <c r="AN19" i="6"/>
  <c r="W20" i="6"/>
  <c r="AX20" i="6"/>
  <c r="AL20" i="6"/>
  <c r="AA20" i="6"/>
  <c r="AU20" i="6"/>
  <c r="AT20" i="6"/>
  <c r="AS20" i="6"/>
  <c r="Y22" i="6"/>
  <c r="AO23" i="6"/>
  <c r="AN23" i="6"/>
  <c r="W24" i="6"/>
  <c r="AX24" i="6"/>
  <c r="AZ24" i="6" s="1"/>
  <c r="AL24" i="6"/>
  <c r="AA24" i="6"/>
  <c r="AU24" i="6"/>
  <c r="AT24" i="6"/>
  <c r="AS24" i="6"/>
  <c r="AO32" i="6"/>
  <c r="Z77" i="6"/>
  <c r="Q77" i="6"/>
  <c r="AO11" i="6"/>
  <c r="Z12" i="6"/>
  <c r="Q12" i="6"/>
  <c r="Z16" i="6"/>
  <c r="Q16" i="6"/>
  <c r="Z20" i="6"/>
  <c r="Q20" i="6"/>
  <c r="Z24" i="6"/>
  <c r="Q24" i="6"/>
  <c r="AX27" i="6"/>
  <c r="AZ27" i="6" s="1"/>
  <c r="AD27" i="6"/>
  <c r="Z27" i="6"/>
  <c r="V27" i="6"/>
  <c r="Y48" i="6"/>
  <c r="AD48" i="6"/>
  <c r="V48" i="6"/>
  <c r="X48" i="6"/>
  <c r="U48" i="6"/>
  <c r="AF48" i="6"/>
  <c r="AH48" i="6" s="1"/>
  <c r="AC48" i="6"/>
  <c r="AB48" i="6"/>
  <c r="AA48" i="6"/>
  <c r="T48" i="6"/>
  <c r="AF50" i="6"/>
  <c r="AG50" i="6" s="1"/>
  <c r="V11" i="6"/>
  <c r="AD11" i="6"/>
  <c r="AX11" i="6"/>
  <c r="AY11" i="6" s="1"/>
  <c r="V13" i="6"/>
  <c r="AD13" i="6"/>
  <c r="AX13" i="6"/>
  <c r="AY13" i="6" s="1"/>
  <c r="V15" i="6"/>
  <c r="AD15" i="6"/>
  <c r="AX15" i="6"/>
  <c r="AY15" i="6" s="1"/>
  <c r="V17" i="6"/>
  <c r="AD17" i="6"/>
  <c r="AX17" i="6"/>
  <c r="AY17" i="6" s="1"/>
  <c r="V19" i="6"/>
  <c r="AD19" i="6"/>
  <c r="AX19" i="6"/>
  <c r="AY19" i="6" s="1"/>
  <c r="V21" i="6"/>
  <c r="AD21" i="6"/>
  <c r="AX21" i="6"/>
  <c r="AY21" i="6" s="1"/>
  <c r="V23" i="6"/>
  <c r="AD23" i="6"/>
  <c r="AX23" i="6"/>
  <c r="AY23" i="6" s="1"/>
  <c r="V25" i="6"/>
  <c r="AD25" i="6"/>
  <c r="AX25" i="6"/>
  <c r="AY25" i="6" s="1"/>
  <c r="AC26" i="6"/>
  <c r="X29" i="6"/>
  <c r="X31" i="6"/>
  <c r="Z32" i="6"/>
  <c r="Q32" i="6"/>
  <c r="X34" i="6"/>
  <c r="AX35" i="6"/>
  <c r="AS35" i="6"/>
  <c r="AU35" i="6"/>
  <c r="AT35" i="6"/>
  <c r="AN45" i="6"/>
  <c r="AM45" i="6"/>
  <c r="AI70" i="6"/>
  <c r="W11" i="6"/>
  <c r="AF11" i="6"/>
  <c r="AI11" i="6" s="1"/>
  <c r="W13" i="6"/>
  <c r="AF13" i="6"/>
  <c r="AI13" i="6" s="1"/>
  <c r="W15" i="6"/>
  <c r="AF15" i="6"/>
  <c r="AI15" i="6" s="1"/>
  <c r="W17" i="6"/>
  <c r="AF17" i="6"/>
  <c r="AI17" i="6" s="1"/>
  <c r="W19" i="6"/>
  <c r="AF19" i="6"/>
  <c r="AI19" i="6" s="1"/>
  <c r="W21" i="6"/>
  <c r="AF21" i="6"/>
  <c r="AI21" i="6" s="1"/>
  <c r="W23" i="6"/>
  <c r="AF23" i="6"/>
  <c r="AI23" i="6" s="1"/>
  <c r="W25" i="6"/>
  <c r="AF25" i="6"/>
  <c r="AI25" i="6" s="1"/>
  <c r="AX31" i="6"/>
  <c r="AL31" i="6"/>
  <c r="W31" i="6"/>
  <c r="AF31" i="6"/>
  <c r="AG31" i="6" s="1"/>
  <c r="T31" i="6"/>
  <c r="AX34" i="6"/>
  <c r="AY34" i="6" s="1"/>
  <c r="T10" i="6"/>
  <c r="AB10" i="6"/>
  <c r="X11" i="6"/>
  <c r="T12" i="6"/>
  <c r="AB12" i="6"/>
  <c r="X13" i="6"/>
  <c r="T14" i="6"/>
  <c r="AB14" i="6"/>
  <c r="X15" i="6"/>
  <c r="T16" i="6"/>
  <c r="AB16" i="6"/>
  <c r="X17" i="6"/>
  <c r="T18" i="6"/>
  <c r="AB18" i="6"/>
  <c r="X19" i="6"/>
  <c r="T20" i="6"/>
  <c r="AB20" i="6"/>
  <c r="X21" i="6"/>
  <c r="T22" i="6"/>
  <c r="AB22" i="6"/>
  <c r="X23" i="6"/>
  <c r="T24" i="6"/>
  <c r="AB24" i="6"/>
  <c r="X25" i="6"/>
  <c r="T26" i="6"/>
  <c r="W27" i="6"/>
  <c r="Z31" i="6"/>
  <c r="Q31" i="6"/>
  <c r="AN36" i="6"/>
  <c r="AO36" i="6"/>
  <c r="AA46" i="6"/>
  <c r="AD47" i="6"/>
  <c r="V47" i="6"/>
  <c r="AC47" i="6"/>
  <c r="U47" i="6"/>
  <c r="X47" i="6"/>
  <c r="T47" i="6"/>
  <c r="AF47" i="6"/>
  <c r="AG47" i="6" s="1"/>
  <c r="AB47" i="6"/>
  <c r="AN71" i="6"/>
  <c r="AM71" i="6"/>
  <c r="AO71" i="6"/>
  <c r="Z38" i="6"/>
  <c r="X38" i="6"/>
  <c r="U10" i="6"/>
  <c r="AC10" i="6"/>
  <c r="Y11" i="6"/>
  <c r="U12" i="6"/>
  <c r="AC12" i="6"/>
  <c r="Y13" i="6"/>
  <c r="U14" i="6"/>
  <c r="AC14" i="6"/>
  <c r="Y15" i="6"/>
  <c r="U16" i="6"/>
  <c r="AC16" i="6"/>
  <c r="Y17" i="6"/>
  <c r="U18" i="6"/>
  <c r="AC18" i="6"/>
  <c r="Y19" i="6"/>
  <c r="U20" i="6"/>
  <c r="AC20" i="6"/>
  <c r="Y21" i="6"/>
  <c r="U22" i="6"/>
  <c r="AC22" i="6"/>
  <c r="Y23" i="6"/>
  <c r="U24" i="6"/>
  <c r="AC24" i="6"/>
  <c r="Y25" i="6"/>
  <c r="U26" i="6"/>
  <c r="AU27" i="6"/>
  <c r="AT27" i="6"/>
  <c r="AD29" i="6"/>
  <c r="V29" i="6"/>
  <c r="AF29" i="6"/>
  <c r="AI29" i="6" s="1"/>
  <c r="U29" i="6"/>
  <c r="AB29" i="6"/>
  <c r="AA29" i="6"/>
  <c r="AD30" i="6"/>
  <c r="V30" i="6"/>
  <c r="AC30" i="6"/>
  <c r="AB30" i="6"/>
  <c r="AA30" i="6"/>
  <c r="X30" i="6"/>
  <c r="X32" i="6"/>
  <c r="AD33" i="6"/>
  <c r="V33" i="6"/>
  <c r="AC33" i="6"/>
  <c r="U33" i="6"/>
  <c r="AF33" i="6"/>
  <c r="AH33" i="6" s="1"/>
  <c r="AB33" i="6"/>
  <c r="Y33" i="6"/>
  <c r="X33" i="6"/>
  <c r="W35" i="6"/>
  <c r="AM36" i="6"/>
  <c r="Z45" i="6"/>
  <c r="Q45" i="6"/>
  <c r="AD49" i="6"/>
  <c r="V49" i="6"/>
  <c r="AC49" i="6"/>
  <c r="U49" i="6"/>
  <c r="Y49" i="6"/>
  <c r="X49" i="6"/>
  <c r="AF49" i="6"/>
  <c r="AG49" i="6" s="1"/>
  <c r="Y51" i="6"/>
  <c r="AS51" i="6"/>
  <c r="AU51" i="6"/>
  <c r="Y71" i="6"/>
  <c r="V10" i="6"/>
  <c r="AD10" i="6"/>
  <c r="Q11" i="6"/>
  <c r="Z11" i="6"/>
  <c r="V12" i="6"/>
  <c r="AD12" i="6"/>
  <c r="Z13" i="6"/>
  <c r="V14" i="6"/>
  <c r="AD14" i="6"/>
  <c r="V16" i="6"/>
  <c r="AD16" i="6"/>
  <c r="V18" i="6"/>
  <c r="AD18" i="6"/>
  <c r="Z19" i="6"/>
  <c r="V20" i="6"/>
  <c r="AD20" i="6"/>
  <c r="Z21" i="6"/>
  <c r="V22" i="6"/>
  <c r="AD22" i="6"/>
  <c r="Z23" i="6"/>
  <c r="V24" i="6"/>
  <c r="AD24" i="6"/>
  <c r="Z25" i="6"/>
  <c r="AC27" i="6"/>
  <c r="U27" i="6"/>
  <c r="AB27" i="6"/>
  <c r="T27" i="6"/>
  <c r="AA27" i="6"/>
  <c r="X27" i="6"/>
  <c r="AX29" i="6"/>
  <c r="AZ29" i="6" s="1"/>
  <c r="W29" i="6"/>
  <c r="AL29" i="6"/>
  <c r="AN30" i="6"/>
  <c r="AO30" i="6"/>
  <c r="AM30" i="6"/>
  <c r="U31" i="6"/>
  <c r="U34" i="6"/>
  <c r="AX49" i="6"/>
  <c r="AY49" i="6" s="1"/>
  <c r="AL49" i="6"/>
  <c r="W49" i="6"/>
  <c r="AS49" i="6"/>
  <c r="AU49" i="6"/>
  <c r="AT49" i="6"/>
  <c r="AX51" i="6"/>
  <c r="BA51" i="6" s="1"/>
  <c r="AL51" i="6"/>
  <c r="T51" i="6"/>
  <c r="AA77" i="6"/>
  <c r="Y26" i="6"/>
  <c r="X26" i="6"/>
  <c r="AF26" i="6"/>
  <c r="AI26" i="6" s="1"/>
  <c r="Z26" i="6"/>
  <c r="AS30" i="6"/>
  <c r="AU30" i="6"/>
  <c r="AA31" i="6"/>
  <c r="W34" i="6"/>
  <c r="Y46" i="6"/>
  <c r="AD46" i="6"/>
  <c r="V46" i="6"/>
  <c r="U46" i="6"/>
  <c r="T46" i="6"/>
  <c r="AC46" i="6"/>
  <c r="AB46" i="6"/>
  <c r="Z51" i="6"/>
  <c r="Q51" i="6"/>
  <c r="AI71" i="6"/>
  <c r="Z71" i="6"/>
  <c r="Q71" i="6"/>
  <c r="W71" i="6"/>
  <c r="AX77" i="6"/>
  <c r="AY77" i="6" s="1"/>
  <c r="AL77" i="6"/>
  <c r="W77" i="6"/>
  <c r="AF78" i="6"/>
  <c r="AG78" i="6" s="1"/>
  <c r="W78" i="6"/>
  <c r="AD78" i="6"/>
  <c r="T78" i="6"/>
  <c r="AB78" i="6"/>
  <c r="AA78" i="6"/>
  <c r="X78" i="6"/>
  <c r="AC78" i="6"/>
  <c r="Y78" i="6"/>
  <c r="AF82" i="6"/>
  <c r="AG82" i="6" s="1"/>
  <c r="W82" i="6"/>
  <c r="AD82" i="6"/>
  <c r="T82" i="6"/>
  <c r="AB82" i="6"/>
  <c r="AA82" i="6"/>
  <c r="X82" i="6"/>
  <c r="AC82" i="6"/>
  <c r="Y82" i="6"/>
  <c r="AF86" i="6"/>
  <c r="AG86" i="6" s="1"/>
  <c r="W86" i="6"/>
  <c r="AD86" i="6"/>
  <c r="T86" i="6"/>
  <c r="AB86" i="6"/>
  <c r="AA86" i="6"/>
  <c r="X86" i="6"/>
  <c r="AC86" i="6"/>
  <c r="Y86" i="6"/>
  <c r="AL26" i="6"/>
  <c r="T28" i="6"/>
  <c r="AB28" i="6"/>
  <c r="AL28" i="6"/>
  <c r="Z29" i="6"/>
  <c r="Q29" i="6"/>
  <c r="W30" i="6"/>
  <c r="AC31" i="6"/>
  <c r="AD32" i="6"/>
  <c r="V32" i="6"/>
  <c r="Y32" i="6"/>
  <c r="AL33" i="6"/>
  <c r="Y36" i="6"/>
  <c r="AD36" i="6"/>
  <c r="V36" i="6"/>
  <c r="AA36" i="6"/>
  <c r="AD45" i="6"/>
  <c r="V45" i="6"/>
  <c r="AC45" i="6"/>
  <c r="U45" i="6"/>
  <c r="AA45" i="6"/>
  <c r="AX46" i="6"/>
  <c r="BA46" i="6" s="1"/>
  <c r="AX47" i="6"/>
  <c r="AY47" i="6" s="1"/>
  <c r="Z49" i="6"/>
  <c r="Q49" i="6"/>
  <c r="T70" i="6"/>
  <c r="AG70" i="6"/>
  <c r="T71" i="6"/>
  <c r="W73" i="6"/>
  <c r="W74" i="6"/>
  <c r="AL75" i="6"/>
  <c r="AF37" i="6"/>
  <c r="AH37" i="6" s="1"/>
  <c r="AD37" i="6"/>
  <c r="V37" i="6"/>
  <c r="AB37" i="6"/>
  <c r="AA37" i="6"/>
  <c r="X37" i="6"/>
  <c r="Y81" i="6"/>
  <c r="Y85" i="6"/>
  <c r="Y89" i="6"/>
  <c r="AX32" i="6"/>
  <c r="AY32" i="6" s="1"/>
  <c r="AA32" i="6"/>
  <c r="Y34" i="6"/>
  <c r="AD34" i="6"/>
  <c r="V34" i="6"/>
  <c r="AA34" i="6"/>
  <c r="AD35" i="6"/>
  <c r="V35" i="6"/>
  <c r="AC35" i="6"/>
  <c r="U35" i="6"/>
  <c r="AA35" i="6"/>
  <c r="AX36" i="6"/>
  <c r="BA36" i="6" s="1"/>
  <c r="AB36" i="6"/>
  <c r="AX45" i="6"/>
  <c r="AZ45" i="6" s="1"/>
  <c r="AB45" i="6"/>
  <c r="Z47" i="6"/>
  <c r="Q47" i="6"/>
  <c r="Y76" i="6"/>
  <c r="X76" i="6"/>
  <c r="AD76" i="6"/>
  <c r="V76" i="6"/>
  <c r="AB76" i="6"/>
  <c r="AF79" i="6"/>
  <c r="AI79" i="6" s="1"/>
  <c r="W79" i="6"/>
  <c r="AD79" i="6"/>
  <c r="T79" i="6"/>
  <c r="AB79" i="6"/>
  <c r="AA79" i="6"/>
  <c r="X79" i="6"/>
  <c r="AF83" i="6"/>
  <c r="AI83" i="6" s="1"/>
  <c r="W83" i="6"/>
  <c r="AD83" i="6"/>
  <c r="T83" i="6"/>
  <c r="AB83" i="6"/>
  <c r="AA83" i="6"/>
  <c r="X83" i="6"/>
  <c r="AF87" i="6"/>
  <c r="AI87" i="6" s="1"/>
  <c r="W87" i="6"/>
  <c r="AD87" i="6"/>
  <c r="T87" i="6"/>
  <c r="AB87" i="6"/>
  <c r="AA87" i="6"/>
  <c r="X87" i="6"/>
  <c r="Y74" i="6"/>
  <c r="AD74" i="6"/>
  <c r="V74" i="6"/>
  <c r="AA74" i="6"/>
  <c r="AD75" i="6"/>
  <c r="V75" i="6"/>
  <c r="AC75" i="6"/>
  <c r="U75" i="6"/>
  <c r="AA75" i="6"/>
  <c r="AC76" i="6"/>
  <c r="X77" i="6"/>
  <c r="W26" i="6"/>
  <c r="W28" i="6"/>
  <c r="AF28" i="6"/>
  <c r="AI28" i="6" s="1"/>
  <c r="AX30" i="6"/>
  <c r="AY30" i="6" s="1"/>
  <c r="AU31" i="6"/>
  <c r="AC32" i="6"/>
  <c r="AC34" i="6"/>
  <c r="Z35" i="6"/>
  <c r="Q35" i="6"/>
  <c r="AF35" i="6"/>
  <c r="AG35" i="6" s="1"/>
  <c r="AF36" i="6"/>
  <c r="AI36" i="6" s="1"/>
  <c r="AU45" i="6"/>
  <c r="X51" i="6"/>
  <c r="Y72" i="6"/>
  <c r="AD72" i="6"/>
  <c r="V72" i="6"/>
  <c r="AA72" i="6"/>
  <c r="AO72" i="6"/>
  <c r="AD73" i="6"/>
  <c r="V73" i="6"/>
  <c r="AC73" i="6"/>
  <c r="U73" i="6"/>
  <c r="AA73" i="6"/>
  <c r="AX74" i="6"/>
  <c r="BA74" i="6" s="1"/>
  <c r="AB74" i="6"/>
  <c r="AB75" i="6"/>
  <c r="AF76" i="6"/>
  <c r="AH76" i="6" s="1"/>
  <c r="Y77" i="6"/>
  <c r="AU77" i="6"/>
  <c r="AS77" i="6"/>
  <c r="AF80" i="6"/>
  <c r="AG80" i="6" s="1"/>
  <c r="W80" i="6"/>
  <c r="AD80" i="6"/>
  <c r="T80" i="6"/>
  <c r="AB80" i="6"/>
  <c r="AA80" i="6"/>
  <c r="X80" i="6"/>
  <c r="AF84" i="6"/>
  <c r="AG84" i="6" s="1"/>
  <c r="W84" i="6"/>
  <c r="AD84" i="6"/>
  <c r="T84" i="6"/>
  <c r="AB84" i="6"/>
  <c r="AA84" i="6"/>
  <c r="X84" i="6"/>
  <c r="AF88" i="6"/>
  <c r="AG88" i="6" s="1"/>
  <c r="W88" i="6"/>
  <c r="AD88" i="6"/>
  <c r="T88" i="6"/>
  <c r="AB88" i="6"/>
  <c r="AA88" i="6"/>
  <c r="X88" i="6"/>
  <c r="X28" i="6"/>
  <c r="Z30" i="6"/>
  <c r="Q30" i="6"/>
  <c r="T32" i="6"/>
  <c r="AF32" i="6"/>
  <c r="AH32" i="6" s="1"/>
  <c r="Z33" i="6"/>
  <c r="Q33" i="6"/>
  <c r="AT33" i="6"/>
  <c r="AF34" i="6"/>
  <c r="AG34" i="6" s="1"/>
  <c r="T36" i="6"/>
  <c r="T45" i="6"/>
  <c r="W47" i="6"/>
  <c r="Y70" i="6"/>
  <c r="AD70" i="6"/>
  <c r="V70" i="6"/>
  <c r="AA70" i="6"/>
  <c r="AD71" i="6"/>
  <c r="V71" i="6"/>
  <c r="AC71" i="6"/>
  <c r="U71" i="6"/>
  <c r="AA71" i="6"/>
  <c r="AX72" i="6"/>
  <c r="BA72" i="6" s="1"/>
  <c r="AB72" i="6"/>
  <c r="AB73" i="6"/>
  <c r="AC74" i="6"/>
  <c r="Z75" i="6"/>
  <c r="Q75" i="6"/>
  <c r="AF75" i="6"/>
  <c r="AH75" i="6" s="1"/>
  <c r="AT75" i="6"/>
  <c r="AT77" i="6"/>
  <c r="T37" i="6"/>
  <c r="AS37" i="6"/>
  <c r="Y79" i="6"/>
  <c r="Y83" i="6"/>
  <c r="Y87" i="6"/>
  <c r="AD31" i="6"/>
  <c r="V31" i="6"/>
  <c r="Y31" i="6"/>
  <c r="U32" i="6"/>
  <c r="AT32" i="6"/>
  <c r="AU33" i="6"/>
  <c r="T34" i="6"/>
  <c r="T35" i="6"/>
  <c r="U36" i="6"/>
  <c r="W45" i="6"/>
  <c r="W46" i="6"/>
  <c r="AL46" i="6"/>
  <c r="AL47" i="6"/>
  <c r="Y50" i="6"/>
  <c r="AD50" i="6"/>
  <c r="V50" i="6"/>
  <c r="AA50" i="6"/>
  <c r="AD51" i="6"/>
  <c r="V51" i="6"/>
  <c r="AC51" i="6"/>
  <c r="U51" i="6"/>
  <c r="AA51" i="6"/>
  <c r="AH70" i="6"/>
  <c r="AX70" i="6"/>
  <c r="AY70" i="6" s="1"/>
  <c r="AB70" i="6"/>
  <c r="AX71" i="6"/>
  <c r="AB71" i="6"/>
  <c r="AC72" i="6"/>
  <c r="Z73" i="6"/>
  <c r="Q73" i="6"/>
  <c r="AF73" i="6"/>
  <c r="AI73" i="6" s="1"/>
  <c r="AF74" i="6"/>
  <c r="AG74" i="6" s="1"/>
  <c r="T76" i="6"/>
  <c r="AD77" i="6"/>
  <c r="V77" i="6"/>
  <c r="AC77" i="6"/>
  <c r="U77" i="6"/>
  <c r="AB77" i="6"/>
  <c r="T77" i="6"/>
  <c r="AF77" i="6"/>
  <c r="U37" i="6"/>
  <c r="AT37" i="6"/>
  <c r="AC79" i="6"/>
  <c r="AF81" i="6"/>
  <c r="AG81" i="6" s="1"/>
  <c r="W81" i="6"/>
  <c r="AD81" i="6"/>
  <c r="T81" i="6"/>
  <c r="AB81" i="6"/>
  <c r="AA81" i="6"/>
  <c r="X81" i="6"/>
  <c r="AC83" i="6"/>
  <c r="AF85" i="6"/>
  <c r="AG85" i="6" s="1"/>
  <c r="W85" i="6"/>
  <c r="AD85" i="6"/>
  <c r="T85" i="6"/>
  <c r="AB85" i="6"/>
  <c r="AA85" i="6"/>
  <c r="X85" i="6"/>
  <c r="AC87" i="6"/>
  <c r="AF89" i="6"/>
  <c r="AH89" i="6" s="1"/>
  <c r="W89" i="6"/>
  <c r="AD89" i="6"/>
  <c r="T89" i="6"/>
  <c r="AC89" i="6"/>
  <c r="AB89" i="6"/>
  <c r="AA89" i="6"/>
  <c r="Z89" i="6"/>
  <c r="X89" i="6"/>
  <c r="AB41" i="6"/>
  <c r="AA41" i="6"/>
  <c r="Z41" i="6"/>
  <c r="AX76" i="6"/>
  <c r="AY76" i="6" s="1"/>
  <c r="AF39" i="6"/>
  <c r="AG39" i="6" s="1"/>
  <c r="W39" i="6"/>
  <c r="AD39" i="6"/>
  <c r="T39" i="6"/>
  <c r="AC39" i="6"/>
  <c r="Y39" i="6"/>
  <c r="Y91" i="6"/>
  <c r="X91" i="6"/>
  <c r="AF91" i="6"/>
  <c r="AG91" i="6" s="1"/>
  <c r="AD91" i="6"/>
  <c r="T91" i="6"/>
  <c r="AC91" i="6"/>
  <c r="AB91" i="6"/>
  <c r="AA91" i="6"/>
  <c r="W91" i="6"/>
  <c r="W37" i="6"/>
  <c r="AX37" i="6"/>
  <c r="AY37" i="6" s="1"/>
  <c r="Z37" i="6"/>
  <c r="AL37" i="6"/>
  <c r="Z78" i="6"/>
  <c r="Z79" i="6"/>
  <c r="Z80" i="6"/>
  <c r="Z81" i="6"/>
  <c r="Z82" i="6"/>
  <c r="Z83" i="6"/>
  <c r="Z84" i="6"/>
  <c r="Z85" i="6"/>
  <c r="Z86" i="6"/>
  <c r="Z87" i="6"/>
  <c r="Z88" i="6"/>
  <c r="AF90" i="6"/>
  <c r="AG90" i="6" s="1"/>
  <c r="W90" i="6"/>
  <c r="AD90" i="6"/>
  <c r="T90" i="6"/>
  <c r="AC90" i="6"/>
  <c r="AF40" i="6"/>
  <c r="W40" i="6"/>
  <c r="AD40" i="6"/>
  <c r="T40" i="6"/>
  <c r="AC40" i="6"/>
  <c r="Y40" i="6"/>
  <c r="Z55" i="6"/>
  <c r="Z56" i="6"/>
  <c r="Z57" i="6"/>
  <c r="AA38" i="6"/>
  <c r="X39" i="6"/>
  <c r="AA52" i="6"/>
  <c r="AA53" i="6"/>
  <c r="AA54" i="6"/>
  <c r="AA55" i="6"/>
  <c r="AA56" i="6"/>
  <c r="AA57" i="6"/>
  <c r="Y109" i="6"/>
  <c r="X109" i="6"/>
  <c r="AD109" i="6"/>
  <c r="T109" i="6"/>
  <c r="AC109" i="6"/>
  <c r="AF109" i="6"/>
  <c r="AG109" i="6" s="1"/>
  <c r="AB109" i="6"/>
  <c r="AA109" i="6"/>
  <c r="W109" i="6"/>
  <c r="Q34" i="6"/>
  <c r="Z34" i="6"/>
  <c r="Q36" i="6"/>
  <c r="Z36" i="6"/>
  <c r="Q46" i="6"/>
  <c r="Z46" i="6"/>
  <c r="Q48" i="6"/>
  <c r="Z48" i="6"/>
  <c r="Q50" i="6"/>
  <c r="Z50" i="6"/>
  <c r="Q70" i="6"/>
  <c r="Z70" i="6"/>
  <c r="Q72" i="6"/>
  <c r="Z72" i="6"/>
  <c r="Q74" i="6"/>
  <c r="Z74" i="6"/>
  <c r="Q76" i="6"/>
  <c r="Z76" i="6"/>
  <c r="Z39" i="6"/>
  <c r="AF41" i="6"/>
  <c r="AG41" i="6" s="1"/>
  <c r="W41" i="6"/>
  <c r="AD41" i="6"/>
  <c r="T41" i="6"/>
  <c r="AC41" i="6"/>
  <c r="Y41" i="6"/>
  <c r="Z69" i="6"/>
  <c r="AF69" i="6"/>
  <c r="AG69" i="6" s="1"/>
  <c r="Y90" i="6"/>
  <c r="AF38" i="6"/>
  <c r="AG38" i="6" s="1"/>
  <c r="W38" i="6"/>
  <c r="AD38" i="6"/>
  <c r="T38" i="6"/>
  <c r="AC38" i="6"/>
  <c r="Y38" i="6"/>
  <c r="AB39" i="6"/>
  <c r="Z40" i="6"/>
  <c r="AF52" i="6"/>
  <c r="AH52" i="6" s="1"/>
  <c r="W52" i="6"/>
  <c r="AD52" i="6"/>
  <c r="T52" i="6"/>
  <c r="AC52" i="6"/>
  <c r="AB52" i="6"/>
  <c r="Y52" i="6"/>
  <c r="AF53" i="6"/>
  <c r="AH53" i="6" s="1"/>
  <c r="W53" i="6"/>
  <c r="AD53" i="6"/>
  <c r="T53" i="6"/>
  <c r="AC53" i="6"/>
  <c r="AB53" i="6"/>
  <c r="Y53" i="6"/>
  <c r="AF54" i="6"/>
  <c r="W54" i="6"/>
  <c r="AD54" i="6"/>
  <c r="T54" i="6"/>
  <c r="AC54" i="6"/>
  <c r="AB54" i="6"/>
  <c r="Y54" i="6"/>
  <c r="AF55" i="6"/>
  <c r="AH55" i="6" s="1"/>
  <c r="W55" i="6"/>
  <c r="AD55" i="6"/>
  <c r="T55" i="6"/>
  <c r="AC55" i="6"/>
  <c r="AB55" i="6"/>
  <c r="Y55" i="6"/>
  <c r="AF56" i="6"/>
  <c r="AH56" i="6" s="1"/>
  <c r="W56" i="6"/>
  <c r="AD56" i="6"/>
  <c r="T56" i="6"/>
  <c r="AC56" i="6"/>
  <c r="AB56" i="6"/>
  <c r="Y56" i="6"/>
  <c r="AF57" i="6"/>
  <c r="AH57" i="6" s="1"/>
  <c r="W57" i="6"/>
  <c r="AD57" i="6"/>
  <c r="T57" i="6"/>
  <c r="AC57" i="6"/>
  <c r="AB57" i="6"/>
  <c r="Y57" i="6"/>
  <c r="Y58" i="6"/>
  <c r="Y59" i="6"/>
  <c r="Y60" i="6"/>
  <c r="Y61" i="6"/>
  <c r="AH61" i="6"/>
  <c r="Y62" i="6"/>
  <c r="Y63" i="6"/>
  <c r="Y64" i="6"/>
  <c r="Y42" i="6"/>
  <c r="Y43" i="6"/>
  <c r="Y44" i="6"/>
  <c r="Y65" i="6"/>
  <c r="Z68" i="6"/>
  <c r="Y69" i="6"/>
  <c r="X69" i="6"/>
  <c r="AD69" i="6"/>
  <c r="T69" i="6"/>
  <c r="Z110" i="6"/>
  <c r="AA58" i="6"/>
  <c r="AA59" i="6"/>
  <c r="AA60" i="6"/>
  <c r="AA61" i="6"/>
  <c r="AA62" i="6"/>
  <c r="AA63" i="6"/>
  <c r="AA64" i="6"/>
  <c r="AA42" i="6"/>
  <c r="AA43" i="6"/>
  <c r="AA44" i="6"/>
  <c r="AA65" i="6"/>
  <c r="AD66" i="6"/>
  <c r="AB66" i="6"/>
  <c r="AA67" i="6"/>
  <c r="W68" i="6"/>
  <c r="Z109" i="6"/>
  <c r="W110" i="6"/>
  <c r="AB58" i="6"/>
  <c r="AB59" i="6"/>
  <c r="AB60" i="6"/>
  <c r="AB61" i="6"/>
  <c r="AB62" i="6"/>
  <c r="AB63" i="6"/>
  <c r="AB64" i="6"/>
  <c r="AB42" i="6"/>
  <c r="AB43" i="6"/>
  <c r="AB44" i="6"/>
  <c r="AB65" i="6"/>
  <c r="Z66" i="6"/>
  <c r="AC66" i="6"/>
  <c r="AB67" i="6"/>
  <c r="AA68" i="6"/>
  <c r="W69" i="6"/>
  <c r="AA110" i="6"/>
  <c r="Y92" i="6"/>
  <c r="X92" i="6"/>
  <c r="AF92" i="6"/>
  <c r="AG92" i="6" s="1"/>
  <c r="W92" i="6"/>
  <c r="AD92" i="6"/>
  <c r="T92" i="6"/>
  <c r="AC92" i="6"/>
  <c r="AB92" i="6"/>
  <c r="AC58" i="6"/>
  <c r="AC59" i="6"/>
  <c r="AC60" i="6"/>
  <c r="AC61" i="6"/>
  <c r="AC62" i="6"/>
  <c r="AC63" i="6"/>
  <c r="AC64" i="6"/>
  <c r="AC42" i="6"/>
  <c r="AC43" i="6"/>
  <c r="AC44" i="6"/>
  <c r="AC65" i="6"/>
  <c r="AF66" i="6"/>
  <c r="AG66" i="6" s="1"/>
  <c r="AB68" i="6"/>
  <c r="AA69" i="6"/>
  <c r="AB110" i="6"/>
  <c r="Y93" i="6"/>
  <c r="X93" i="6"/>
  <c r="AF93" i="6"/>
  <c r="AG93" i="6" s="1"/>
  <c r="W93" i="6"/>
  <c r="AD93" i="6"/>
  <c r="T93" i="6"/>
  <c r="AC93" i="6"/>
  <c r="AB93" i="6"/>
  <c r="T58" i="6"/>
  <c r="AD58" i="6"/>
  <c r="T59" i="6"/>
  <c r="AD59" i="6"/>
  <c r="T60" i="6"/>
  <c r="AD60" i="6"/>
  <c r="T61" i="6"/>
  <c r="AD61" i="6"/>
  <c r="T62" i="6"/>
  <c r="AD62" i="6"/>
  <c r="T63" i="6"/>
  <c r="AD63" i="6"/>
  <c r="T64" i="6"/>
  <c r="AD64" i="6"/>
  <c r="T42" i="6"/>
  <c r="AD42" i="6"/>
  <c r="T43" i="6"/>
  <c r="AD43" i="6"/>
  <c r="T44" i="6"/>
  <c r="AD44" i="6"/>
  <c r="T65" i="6"/>
  <c r="AD65" i="6"/>
  <c r="T66" i="6"/>
  <c r="AC68" i="6"/>
  <c r="AB69" i="6"/>
  <c r="Y111" i="6"/>
  <c r="X111" i="6"/>
  <c r="AD111" i="6"/>
  <c r="T111" i="6"/>
  <c r="AC111" i="6"/>
  <c r="AB111" i="6"/>
  <c r="Y94" i="6"/>
  <c r="X94" i="6"/>
  <c r="AF94" i="6"/>
  <c r="AG94" i="6" s="1"/>
  <c r="W94" i="6"/>
  <c r="AD94" i="6"/>
  <c r="T94" i="6"/>
  <c r="AC94" i="6"/>
  <c r="AB94" i="6"/>
  <c r="W58" i="6"/>
  <c r="W59" i="6"/>
  <c r="W60" i="6"/>
  <c r="W61" i="6"/>
  <c r="W62" i="6"/>
  <c r="W63" i="6"/>
  <c r="W64" i="6"/>
  <c r="W42" i="6"/>
  <c r="W43" i="6"/>
  <c r="W44" i="6"/>
  <c r="W65" i="6"/>
  <c r="W66" i="6"/>
  <c r="Y67" i="6"/>
  <c r="X67" i="6"/>
  <c r="AD67" i="6"/>
  <c r="T67" i="6"/>
  <c r="AC69" i="6"/>
  <c r="AA92" i="6"/>
  <c r="Y95" i="6"/>
  <c r="X95" i="6"/>
  <c r="AF95" i="6"/>
  <c r="AG95" i="6" s="1"/>
  <c r="W95" i="6"/>
  <c r="AD95" i="6"/>
  <c r="T95" i="6"/>
  <c r="AC95" i="6"/>
  <c r="AB95" i="6"/>
  <c r="Z67" i="6"/>
  <c r="Y68" i="6"/>
  <c r="X68" i="6"/>
  <c r="AD68" i="6"/>
  <c r="T68" i="6"/>
  <c r="Y110" i="6"/>
  <c r="X110" i="6"/>
  <c r="AD110" i="6"/>
  <c r="T110" i="6"/>
  <c r="AC110" i="6"/>
  <c r="Y96" i="6"/>
  <c r="X96" i="6"/>
  <c r="AF96" i="6"/>
  <c r="AG96" i="6" s="1"/>
  <c r="W96" i="6"/>
  <c r="AD96" i="6"/>
  <c r="T96" i="6"/>
  <c r="AC96" i="6"/>
  <c r="AB96" i="6"/>
  <c r="Z104" i="6"/>
  <c r="AA105" i="6"/>
  <c r="X106" i="6"/>
  <c r="AF106" i="6"/>
  <c r="AI106" i="6" s="1"/>
  <c r="W106" i="6"/>
  <c r="AC106" i="6"/>
  <c r="X98" i="6"/>
  <c r="AB98" i="6"/>
  <c r="Y100" i="6"/>
  <c r="AC100" i="6"/>
  <c r="AA104" i="6"/>
  <c r="AC98" i="6"/>
  <c r="AD100" i="6"/>
  <c r="T106" i="6"/>
  <c r="AD104" i="6"/>
  <c r="T104" i="6"/>
  <c r="AC104" i="6"/>
  <c r="AF104" i="6"/>
  <c r="AI104" i="6" s="1"/>
  <c r="AF105" i="6"/>
  <c r="AI105" i="6" s="1"/>
  <c r="W105" i="6"/>
  <c r="AD105" i="6"/>
  <c r="T105" i="6"/>
  <c r="AB105" i="6"/>
  <c r="Y106" i="6"/>
  <c r="AA97" i="6"/>
  <c r="T98" i="6"/>
  <c r="AF98" i="6"/>
  <c r="AG98" i="6" s="1"/>
  <c r="AA99" i="6"/>
  <c r="W100" i="6"/>
  <c r="Z106" i="6"/>
  <c r="Y107" i="6"/>
  <c r="X107" i="6"/>
  <c r="AD107" i="6"/>
  <c r="T107" i="6"/>
  <c r="X97" i="6"/>
  <c r="AB97" i="6"/>
  <c r="W98" i="6"/>
  <c r="X99" i="6"/>
  <c r="AB99" i="6"/>
  <c r="X100" i="6"/>
  <c r="AA101" i="6"/>
  <c r="AI101" i="6"/>
  <c r="Z101" i="6"/>
  <c r="AD101" i="6"/>
  <c r="W104" i="6"/>
  <c r="X105" i="6"/>
  <c r="AA106" i="6"/>
  <c r="Z111" i="6"/>
  <c r="Z91" i="6"/>
  <c r="Z92" i="6"/>
  <c r="Z93" i="6"/>
  <c r="Z94" i="6"/>
  <c r="Z95" i="6"/>
  <c r="Z96" i="6"/>
  <c r="Y98" i="6"/>
  <c r="Z100" i="6"/>
  <c r="X104" i="6"/>
  <c r="Y105" i="6"/>
  <c r="AB106" i="6"/>
  <c r="W107" i="6"/>
  <c r="AB108" i="6"/>
  <c r="W108" i="6"/>
  <c r="AF108" i="6"/>
  <c r="AI108" i="6" s="1"/>
  <c r="AA102" i="6"/>
  <c r="Y108" i="6"/>
  <c r="Z108" i="6"/>
  <c r="BA21" i="5"/>
  <c r="BA19" i="5"/>
  <c r="BA70" i="5"/>
  <c r="AZ21" i="5"/>
  <c r="AZ19" i="5"/>
  <c r="AZ70" i="5"/>
  <c r="AZ62" i="5"/>
  <c r="AD12" i="5"/>
  <c r="AD15" i="5"/>
  <c r="AU61" i="5"/>
  <c r="Z71" i="5"/>
  <c r="Z22" i="5"/>
  <c r="T52" i="5"/>
  <c r="Z66" i="5"/>
  <c r="AU59" i="5"/>
  <c r="AA29" i="5"/>
  <c r="X76" i="5"/>
  <c r="Y78" i="5"/>
  <c r="W35" i="5"/>
  <c r="X41" i="5"/>
  <c r="AS58" i="5"/>
  <c r="X32" i="5"/>
  <c r="AA45" i="5"/>
  <c r="Z19" i="5"/>
  <c r="AD11" i="5"/>
  <c r="AD14" i="5"/>
  <c r="Z68" i="5"/>
  <c r="T69" i="5"/>
  <c r="AU70" i="5"/>
  <c r="AU19" i="5"/>
  <c r="W75" i="5"/>
  <c r="AB36" i="5"/>
  <c r="AF37" i="5"/>
  <c r="AG37" i="5" s="1"/>
  <c r="AF39" i="5"/>
  <c r="AH39" i="5" s="1"/>
  <c r="AB42" i="5"/>
  <c r="AF45" i="5"/>
  <c r="AG45" i="5" s="1"/>
  <c r="Y67" i="5"/>
  <c r="T13" i="5"/>
  <c r="AD16" i="5"/>
  <c r="AF70" i="5"/>
  <c r="AG70" i="5" s="1"/>
  <c r="Q72" i="5"/>
  <c r="X19" i="5"/>
  <c r="AA23" i="5"/>
  <c r="AB30" i="5"/>
  <c r="AD33" i="5"/>
  <c r="AB46" i="5"/>
  <c r="AB48" i="5"/>
  <c r="AB50" i="5"/>
  <c r="AC53" i="5"/>
  <c r="T84" i="5"/>
  <c r="T10" i="5"/>
  <c r="Q11" i="5"/>
  <c r="X12" i="5"/>
  <c r="AD13" i="5"/>
  <c r="T14" i="5"/>
  <c r="Q15" i="5"/>
  <c r="X16" i="5"/>
  <c r="U17" i="5"/>
  <c r="Q64" i="5"/>
  <c r="AS64" i="5"/>
  <c r="T67" i="5"/>
  <c r="AU68" i="5"/>
  <c r="Z70" i="5"/>
  <c r="AS72" i="5"/>
  <c r="AS20" i="5"/>
  <c r="X21" i="5"/>
  <c r="T31" i="5"/>
  <c r="AA32" i="5"/>
  <c r="Z33" i="5"/>
  <c r="Z78" i="5"/>
  <c r="AF82" i="5"/>
  <c r="AI82" i="5" s="1"/>
  <c r="X35" i="5"/>
  <c r="Z41" i="5"/>
  <c r="T43" i="5"/>
  <c r="Z44" i="5"/>
  <c r="AF80" i="5"/>
  <c r="AG80" i="5" s="1"/>
  <c r="AB10" i="5"/>
  <c r="AB14" i="5"/>
  <c r="X17" i="5"/>
  <c r="AF61" i="5"/>
  <c r="AH61" i="5" s="1"/>
  <c r="Q62" i="5"/>
  <c r="AU64" i="5"/>
  <c r="AU65" i="5"/>
  <c r="AU66" i="5"/>
  <c r="X67" i="5"/>
  <c r="Q68" i="5"/>
  <c r="Z69" i="5"/>
  <c r="AS71" i="5"/>
  <c r="T72" i="5"/>
  <c r="AU72" i="5"/>
  <c r="AS18" i="5"/>
  <c r="T19" i="5"/>
  <c r="AU20" i="5"/>
  <c r="Z21" i="5"/>
  <c r="AS22" i="5"/>
  <c r="W31" i="5"/>
  <c r="AF32" i="5"/>
  <c r="AG32" i="5" s="1"/>
  <c r="T76" i="5"/>
  <c r="AA35" i="5"/>
  <c r="Z36" i="5"/>
  <c r="AA39" i="5"/>
  <c r="AA41" i="5"/>
  <c r="W43" i="5"/>
  <c r="T11" i="5"/>
  <c r="Q12" i="5"/>
  <c r="X13" i="5"/>
  <c r="T15" i="5"/>
  <c r="Q16" i="5"/>
  <c r="T64" i="5"/>
  <c r="Q70" i="5"/>
  <c r="AU71" i="5"/>
  <c r="X72" i="5"/>
  <c r="AU18" i="5"/>
  <c r="AB21" i="5"/>
  <c r="AU22" i="5"/>
  <c r="X31" i="5"/>
  <c r="AC33" i="5"/>
  <c r="AF33" i="5"/>
  <c r="AG33" i="5" s="1"/>
  <c r="T73" i="5"/>
  <c r="W76" i="5"/>
  <c r="T80" i="5"/>
  <c r="W34" i="5"/>
  <c r="AF41" i="5"/>
  <c r="AI41" i="5" s="1"/>
  <c r="X43" i="5"/>
  <c r="AB44" i="5"/>
  <c r="T47" i="5"/>
  <c r="AC49" i="5"/>
  <c r="AD49" i="5"/>
  <c r="X49" i="5"/>
  <c r="W49" i="5"/>
  <c r="T49" i="5"/>
  <c r="AB11" i="5"/>
  <c r="AB15" i="5"/>
  <c r="Y17" i="5"/>
  <c r="AL17" i="5"/>
  <c r="AM17" i="5" s="1"/>
  <c r="X58" i="5"/>
  <c r="Y63" i="5"/>
  <c r="U64" i="5"/>
  <c r="X68" i="5"/>
  <c r="Z72" i="5"/>
  <c r="Z31" i="5"/>
  <c r="W73" i="5"/>
  <c r="X80" i="5"/>
  <c r="T82" i="5"/>
  <c r="AA34" i="5"/>
  <c r="T36" i="5"/>
  <c r="T37" i="5"/>
  <c r="AF73" i="5"/>
  <c r="AG73" i="5" s="1"/>
  <c r="AA44" i="5"/>
  <c r="W44" i="5"/>
  <c r="T44" i="5"/>
  <c r="X10" i="5"/>
  <c r="T12" i="5"/>
  <c r="Q13" i="5"/>
  <c r="X14" i="5"/>
  <c r="T16" i="5"/>
  <c r="AL58" i="5"/>
  <c r="AO58" i="5" s="1"/>
  <c r="X64" i="5"/>
  <c r="Z67" i="5"/>
  <c r="AS69" i="5"/>
  <c r="AB70" i="5"/>
  <c r="AB72" i="5"/>
  <c r="AF19" i="5"/>
  <c r="AI19" i="5" s="1"/>
  <c r="AB19" i="5"/>
  <c r="AS21" i="5"/>
  <c r="T22" i="5"/>
  <c r="AD27" i="5"/>
  <c r="AC28" i="5"/>
  <c r="Z73" i="5"/>
  <c r="T74" i="5"/>
  <c r="Z76" i="5"/>
  <c r="Y80" i="5"/>
  <c r="W82" i="5"/>
  <c r="W36" i="5"/>
  <c r="X37" i="5"/>
  <c r="W42" i="5"/>
  <c r="Z83" i="5"/>
  <c r="AB12" i="5"/>
  <c r="AB16" i="5"/>
  <c r="AS17" i="5"/>
  <c r="T61" i="5"/>
  <c r="AS62" i="5"/>
  <c r="Q69" i="5"/>
  <c r="AU69" i="5"/>
  <c r="AU21" i="5"/>
  <c r="AC31" i="5"/>
  <c r="AH31" i="5"/>
  <c r="T32" i="5"/>
  <c r="T33" i="5"/>
  <c r="AA73" i="5"/>
  <c r="AF74" i="5"/>
  <c r="AG74" i="5" s="1"/>
  <c r="T75" i="5"/>
  <c r="T78" i="5"/>
  <c r="Z80" i="5"/>
  <c r="X82" i="5"/>
  <c r="AA36" i="5"/>
  <c r="Z37" i="5"/>
  <c r="Z39" i="5"/>
  <c r="T41" i="5"/>
  <c r="AA42" i="5"/>
  <c r="Z43" i="5"/>
  <c r="AF49" i="5"/>
  <c r="AG49" i="5" s="1"/>
  <c r="Q10" i="5"/>
  <c r="X11" i="5"/>
  <c r="Q14" i="5"/>
  <c r="X15" i="5"/>
  <c r="AU17" i="5"/>
  <c r="U61" i="5"/>
  <c r="Y64" i="5"/>
  <c r="AL64" i="5"/>
  <c r="AM64" i="5" s="1"/>
  <c r="AB65" i="5"/>
  <c r="AF68" i="5"/>
  <c r="AI68" i="5" s="1"/>
  <c r="AS19" i="5"/>
  <c r="Q21" i="5"/>
  <c r="W33" i="5"/>
  <c r="AD73" i="5"/>
  <c r="Y76" i="5"/>
  <c r="W78" i="5"/>
  <c r="AD80" i="5"/>
  <c r="Z82" i="5"/>
  <c r="T35" i="5"/>
  <c r="AA37" i="5"/>
  <c r="AB38" i="5"/>
  <c r="W41" i="5"/>
  <c r="T51" i="5"/>
  <c r="T53" i="5"/>
  <c r="W84" i="5"/>
  <c r="T85" i="5"/>
  <c r="W51" i="5"/>
  <c r="W53" i="5"/>
  <c r="AB54" i="5"/>
  <c r="T83" i="5"/>
  <c r="X84" i="5"/>
  <c r="W85" i="5"/>
  <c r="AA47" i="5"/>
  <c r="X51" i="5"/>
  <c r="X53" i="5"/>
  <c r="AD54" i="5"/>
  <c r="W83" i="5"/>
  <c r="AA84" i="5"/>
  <c r="X85" i="5"/>
  <c r="Z51" i="5"/>
  <c r="X83" i="5"/>
  <c r="Y85" i="5"/>
  <c r="T45" i="5"/>
  <c r="T50" i="5"/>
  <c r="AD51" i="5"/>
  <c r="Z56" i="5"/>
  <c r="Z84" i="5"/>
  <c r="AI84" i="5"/>
  <c r="Z85" i="5"/>
  <c r="X45" i="5"/>
  <c r="Z49" i="5"/>
  <c r="AF51" i="5"/>
  <c r="AH51" i="5" s="1"/>
  <c r="AF53" i="5"/>
  <c r="AD85" i="5"/>
  <c r="Z45" i="5"/>
  <c r="Z47" i="5"/>
  <c r="AA50" i="5"/>
  <c r="AA54" i="5"/>
  <c r="AC83" i="5"/>
  <c r="AF85" i="5"/>
  <c r="AI85" i="5" s="1"/>
  <c r="AC55" i="4"/>
  <c r="Y82" i="4"/>
  <c r="Y84" i="4" s="1"/>
  <c r="AA18" i="4"/>
  <c r="AA25" i="4"/>
  <c r="T22" i="4"/>
  <c r="Z57" i="4"/>
  <c r="AF42" i="4"/>
  <c r="AG42" i="4" s="1"/>
  <c r="AA59" i="4"/>
  <c r="Y14" i="4"/>
  <c r="X58" i="4"/>
  <c r="Y35" i="4"/>
  <c r="AA48" i="4"/>
  <c r="Y30" i="4"/>
  <c r="Y39" i="4"/>
  <c r="AD67" i="4"/>
  <c r="T53" i="4"/>
  <c r="W26" i="4"/>
  <c r="Z53" i="4"/>
  <c r="AA41" i="4"/>
  <c r="AD50" i="4"/>
  <c r="Z72" i="4"/>
  <c r="V10" i="4"/>
  <c r="AC16" i="4"/>
  <c r="Z26" i="4"/>
  <c r="Z24" i="4"/>
  <c r="AF26" i="4"/>
  <c r="AI26" i="4" s="1"/>
  <c r="AC41" i="4"/>
  <c r="T59" i="4"/>
  <c r="AF62" i="4"/>
  <c r="AH62" i="4" s="1"/>
  <c r="Y37" i="4"/>
  <c r="Y21" i="4"/>
  <c r="AC65" i="4"/>
  <c r="AA51" i="4"/>
  <c r="Y59" i="4"/>
  <c r="AA15" i="4"/>
  <c r="AF49" i="4"/>
  <c r="AG49" i="4" s="1"/>
  <c r="W73" i="4"/>
  <c r="T75" i="4"/>
  <c r="Z76" i="4"/>
  <c r="Z59" i="4"/>
  <c r="AD83" i="4"/>
  <c r="W67" i="4"/>
  <c r="AC69" i="4"/>
  <c r="Z74" i="4"/>
  <c r="Z55" i="4"/>
  <c r="T60" i="4"/>
  <c r="AA46" i="4"/>
  <c r="Y19" i="4"/>
  <c r="Z51" i="4"/>
  <c r="AF24" i="4"/>
  <c r="AG24" i="4" s="1"/>
  <c r="Z75" i="4"/>
  <c r="Z60" i="4"/>
  <c r="Y83" i="4"/>
  <c r="AB83" i="4"/>
  <c r="AY63" i="4"/>
  <c r="AA16" i="4"/>
  <c r="AA68" i="4"/>
  <c r="AA54" i="4"/>
  <c r="Z77" i="4"/>
  <c r="U82" i="4"/>
  <c r="U84" i="4" s="1"/>
  <c r="AF75" i="4"/>
  <c r="AI75" i="4" s="1"/>
  <c r="AF11" i="4"/>
  <c r="AH11" i="4" s="1"/>
  <c r="AF13" i="4"/>
  <c r="AH13" i="4" s="1"/>
  <c r="AY35" i="4"/>
  <c r="Y42" i="4"/>
  <c r="AD73" i="4"/>
  <c r="AC75" i="4"/>
  <c r="Z79" i="4"/>
  <c r="AN38" i="4"/>
  <c r="AO38" i="4"/>
  <c r="AN62" i="4"/>
  <c r="AO62" i="4"/>
  <c r="AN14" i="4"/>
  <c r="AO14" i="4"/>
  <c r="AN37" i="4"/>
  <c r="AO37" i="4"/>
  <c r="AC52" i="4"/>
  <c r="W52" i="4"/>
  <c r="AF52" i="4"/>
  <c r="AH52" i="4" s="1"/>
  <c r="AD52" i="4"/>
  <c r="AA10" i="4"/>
  <c r="AO61" i="4"/>
  <c r="AF33" i="4"/>
  <c r="AH33" i="4" s="1"/>
  <c r="AF39" i="4"/>
  <c r="AH39" i="4" s="1"/>
  <c r="Y67" i="4"/>
  <c r="AD82" i="4"/>
  <c r="Q82" i="4"/>
  <c r="Q84" i="4" s="1"/>
  <c r="AF65" i="4"/>
  <c r="AI65" i="4" s="1"/>
  <c r="AF63" i="4"/>
  <c r="AF36" i="4"/>
  <c r="AH36" i="4" s="1"/>
  <c r="AY39" i="4"/>
  <c r="AF45" i="4"/>
  <c r="AG45" i="4" s="1"/>
  <c r="AF47" i="4"/>
  <c r="AG47" i="4" s="1"/>
  <c r="X21" i="4"/>
  <c r="Z67" i="4"/>
  <c r="T56" i="4"/>
  <c r="AC48" i="4"/>
  <c r="T69" i="4"/>
  <c r="AF35" i="4"/>
  <c r="AH35" i="4" s="1"/>
  <c r="AA43" i="4"/>
  <c r="AF44" i="4"/>
  <c r="AI44" i="4" s="1"/>
  <c r="AC15" i="4"/>
  <c r="Y49" i="4"/>
  <c r="AF17" i="4"/>
  <c r="AG17" i="4" s="1"/>
  <c r="AC18" i="4"/>
  <c r="AA20" i="4"/>
  <c r="W65" i="4"/>
  <c r="AC67" i="4"/>
  <c r="AF67" i="4"/>
  <c r="AH67" i="4" s="1"/>
  <c r="W69" i="4"/>
  <c r="Z52" i="4"/>
  <c r="AC53" i="4"/>
  <c r="W53" i="4"/>
  <c r="AF53" i="4"/>
  <c r="AI53" i="4" s="1"/>
  <c r="AD53" i="4"/>
  <c r="Z27" i="4"/>
  <c r="AA27" i="4"/>
  <c r="AC29" i="4"/>
  <c r="AB29" i="4"/>
  <c r="Z29" i="4"/>
  <c r="W29" i="4"/>
  <c r="AL12" i="4"/>
  <c r="T65" i="4"/>
  <c r="Z68" i="4"/>
  <c r="T52" i="4"/>
  <c r="AC78" i="4"/>
  <c r="W78" i="4"/>
  <c r="T78" i="4"/>
  <c r="AF78" i="4"/>
  <c r="AD78" i="4"/>
  <c r="AB30" i="4"/>
  <c r="Y33" i="4"/>
  <c r="X45" i="4"/>
  <c r="X47" i="4"/>
  <c r="Y65" i="4"/>
  <c r="Z69" i="4"/>
  <c r="AC50" i="4"/>
  <c r="AF50" i="4"/>
  <c r="W50" i="4"/>
  <c r="AC71" i="4"/>
  <c r="AF71" i="4"/>
  <c r="AH71" i="4" s="1"/>
  <c r="AD71" i="4"/>
  <c r="W71" i="4"/>
  <c r="T71" i="4"/>
  <c r="Y36" i="4"/>
  <c r="AL39" i="4"/>
  <c r="Y45" i="4"/>
  <c r="Y47" i="4"/>
  <c r="Z65" i="4"/>
  <c r="AD69" i="4"/>
  <c r="T50" i="4"/>
  <c r="Z71" i="4"/>
  <c r="Z78" i="4"/>
  <c r="AC46" i="4"/>
  <c r="AA22" i="4"/>
  <c r="Q10" i="4"/>
  <c r="AF12" i="4"/>
  <c r="AF64" i="4"/>
  <c r="AH64" i="4" s="1"/>
  <c r="AF34" i="4"/>
  <c r="AH34" i="4" s="1"/>
  <c r="AL36" i="4"/>
  <c r="AM36" i="4" s="1"/>
  <c r="AC43" i="4"/>
  <c r="Y44" i="4"/>
  <c r="Y17" i="4"/>
  <c r="AF19" i="4"/>
  <c r="AG19" i="4" s="1"/>
  <c r="AC20" i="4"/>
  <c r="AD65" i="4"/>
  <c r="T67" i="4"/>
  <c r="AF69" i="4"/>
  <c r="AI69" i="4" s="1"/>
  <c r="Z50" i="4"/>
  <c r="AC24" i="4"/>
  <c r="AD24" i="4"/>
  <c r="W24" i="4"/>
  <c r="T24" i="4"/>
  <c r="AC56" i="4"/>
  <c r="AF56" i="4"/>
  <c r="AH56" i="4" s="1"/>
  <c r="AD56" i="4"/>
  <c r="Z56" i="4"/>
  <c r="W56" i="4"/>
  <c r="AC26" i="4"/>
  <c r="Z73" i="4"/>
  <c r="T55" i="4"/>
  <c r="AA58" i="4"/>
  <c r="W60" i="4"/>
  <c r="W55" i="4"/>
  <c r="AF58" i="4"/>
  <c r="AH58" i="4" s="1"/>
  <c r="X60" i="4"/>
  <c r="T26" i="4"/>
  <c r="AC73" i="4"/>
  <c r="AD55" i="4"/>
  <c r="AA60" i="4"/>
  <c r="AF55" i="4"/>
  <c r="AC60" i="4"/>
  <c r="AD60" i="4"/>
  <c r="AA23" i="4"/>
  <c r="AD26" i="4"/>
  <c r="T73" i="4"/>
  <c r="AD75" i="4"/>
  <c r="W58" i="4"/>
  <c r="AF60" i="4"/>
  <c r="AH60" i="4" s="1"/>
  <c r="AY92" i="3"/>
  <c r="BB92" i="3" s="1"/>
  <c r="AY16" i="3"/>
  <c r="AZ16" i="3" s="1"/>
  <c r="AY24" i="3"/>
  <c r="BB24" i="3" s="1"/>
  <c r="AY32" i="3"/>
  <c r="BB32" i="3" s="1"/>
  <c r="AY18" i="3"/>
  <c r="BB18" i="3" s="1"/>
  <c r="AY26" i="3"/>
  <c r="AZ26" i="3" s="1"/>
  <c r="AY35" i="3"/>
  <c r="AZ35" i="3" s="1"/>
  <c r="AY44" i="3"/>
  <c r="AZ44" i="3" s="1"/>
  <c r="AY52" i="3"/>
  <c r="BB52" i="3" s="1"/>
  <c r="AY41" i="3"/>
  <c r="BB41" i="3" s="1"/>
  <c r="AY49" i="3"/>
  <c r="BB49" i="3" s="1"/>
  <c r="AY34" i="3"/>
  <c r="BA34" i="3" s="1"/>
  <c r="AY93" i="3"/>
  <c r="AY17" i="3"/>
  <c r="AZ17" i="3" s="1"/>
  <c r="AY25" i="3"/>
  <c r="BB25" i="3" s="1"/>
  <c r="AY43" i="3"/>
  <c r="AZ43" i="3" s="1"/>
  <c r="AY10" i="3"/>
  <c r="AY38" i="3"/>
  <c r="BB38" i="3" s="1"/>
  <c r="AY19" i="3"/>
  <c r="BB19" i="3" s="1"/>
  <c r="AY36" i="3"/>
  <c r="BB36" i="3" s="1"/>
  <c r="AY45" i="3"/>
  <c r="BB45" i="3" s="1"/>
  <c r="AY12" i="3"/>
  <c r="BB12" i="3" s="1"/>
  <c r="AY53" i="3"/>
  <c r="BB53" i="3" s="1"/>
  <c r="AY23" i="3"/>
  <c r="BB23" i="3" s="1"/>
  <c r="AY28" i="3"/>
  <c r="BB28" i="3" s="1"/>
  <c r="AY33" i="3"/>
  <c r="BB33" i="3" s="1"/>
  <c r="AY27" i="3"/>
  <c r="BB27" i="3" s="1"/>
  <c r="AY72" i="3"/>
  <c r="BB72" i="3" s="1"/>
  <c r="BB37" i="3"/>
  <c r="BB46" i="3"/>
  <c r="AY42" i="3"/>
  <c r="BB42" i="3" s="1"/>
  <c r="AY21" i="3"/>
  <c r="BB21" i="3" s="1"/>
  <c r="AY29" i="3"/>
  <c r="BB29" i="3" s="1"/>
  <c r="AY39" i="3"/>
  <c r="BB39" i="3" s="1"/>
  <c r="AY47" i="3"/>
  <c r="AZ47" i="3" s="1"/>
  <c r="AY14" i="3"/>
  <c r="BB14" i="3" s="1"/>
  <c r="AY55" i="3"/>
  <c r="BB55" i="3" s="1"/>
  <c r="BB93" i="3"/>
  <c r="BB70" i="3"/>
  <c r="BB22" i="3"/>
  <c r="BB48" i="3"/>
  <c r="AY66" i="3"/>
  <c r="AY105" i="3"/>
  <c r="BB105" i="3" s="1"/>
  <c r="AY83" i="3"/>
  <c r="BB83" i="3" s="1"/>
  <c r="AY75" i="3"/>
  <c r="BB75" i="3" s="1"/>
  <c r="AY94" i="3"/>
  <c r="BB94" i="3" s="1"/>
  <c r="AY82" i="3"/>
  <c r="BB82" i="3" s="1"/>
  <c r="AY74" i="3"/>
  <c r="BB74" i="3" s="1"/>
  <c r="AY54" i="3"/>
  <c r="BB54" i="3" s="1"/>
  <c r="AY13" i="3"/>
  <c r="BB13" i="3" s="1"/>
  <c r="AY81" i="3"/>
  <c r="BB81" i="3" s="1"/>
  <c r="AY73" i="3"/>
  <c r="BB73" i="3" s="1"/>
  <c r="AY80" i="3"/>
  <c r="BB80" i="3" s="1"/>
  <c r="U59" i="3"/>
  <c r="AY11" i="3"/>
  <c r="BB11" i="3" s="1"/>
  <c r="AY91" i="3"/>
  <c r="BB91" i="3" s="1"/>
  <c r="AY79" i="3"/>
  <c r="BB79" i="3" s="1"/>
  <c r="AY71" i="3"/>
  <c r="BB71" i="3" s="1"/>
  <c r="AY90" i="3"/>
  <c r="BB90" i="3" s="1"/>
  <c r="AY78" i="3"/>
  <c r="BB78" i="3" s="1"/>
  <c r="AY51" i="3"/>
  <c r="BB51" i="3" s="1"/>
  <c r="AY50" i="3"/>
  <c r="BB50" i="3" s="1"/>
  <c r="AY85" i="3"/>
  <c r="BB85" i="3" s="1"/>
  <c r="AY77" i="3"/>
  <c r="BB77" i="3" s="1"/>
  <c r="AY68" i="3"/>
  <c r="BB68" i="3" s="1"/>
  <c r="AY89" i="3"/>
  <c r="BB89" i="3" s="1"/>
  <c r="AY84" i="3"/>
  <c r="BB84" i="3" s="1"/>
  <c r="AY76" i="3"/>
  <c r="BB76" i="3" s="1"/>
  <c r="AY67" i="3"/>
  <c r="BB67" i="3" s="1"/>
  <c r="W47" i="3"/>
  <c r="AG91" i="3"/>
  <c r="AH91" i="3" s="1"/>
  <c r="AE11" i="3"/>
  <c r="AG89" i="3"/>
  <c r="AI89" i="3" s="1"/>
  <c r="W40" i="3"/>
  <c r="W48" i="3"/>
  <c r="AC56" i="3"/>
  <c r="AG19" i="3"/>
  <c r="AI19" i="3" s="1"/>
  <c r="Z72" i="3"/>
  <c r="AG18" i="3"/>
  <c r="AI18" i="3" s="1"/>
  <c r="W23" i="3"/>
  <c r="Z70" i="3"/>
  <c r="AG99" i="3"/>
  <c r="AH99" i="3" s="1"/>
  <c r="X26" i="3"/>
  <c r="U66" i="3"/>
  <c r="AU21" i="3"/>
  <c r="W46" i="3"/>
  <c r="AE54" i="3"/>
  <c r="AG30" i="3"/>
  <c r="AI30" i="3" s="1"/>
  <c r="X21" i="3"/>
  <c r="AE51" i="3"/>
  <c r="AB94" i="3"/>
  <c r="X18" i="3"/>
  <c r="X37" i="3"/>
  <c r="AB41" i="3"/>
  <c r="AA48" i="3"/>
  <c r="AB75" i="3"/>
  <c r="AG97" i="3"/>
  <c r="AH97" i="3" s="1"/>
  <c r="AG29" i="3"/>
  <c r="AI29" i="3" s="1"/>
  <c r="AZ40" i="3"/>
  <c r="AV82" i="3"/>
  <c r="R40" i="3"/>
  <c r="AG83" i="3"/>
  <c r="AI83" i="3" s="1"/>
  <c r="Y86" i="3"/>
  <c r="AZ22" i="3"/>
  <c r="AB42" i="3"/>
  <c r="AV78" i="3"/>
  <c r="AG96" i="3"/>
  <c r="AH96" i="3" s="1"/>
  <c r="X99" i="3"/>
  <c r="X28" i="3"/>
  <c r="AV77" i="3"/>
  <c r="AU85" i="3"/>
  <c r="AE16" i="3"/>
  <c r="AU49" i="3"/>
  <c r="AU66" i="3"/>
  <c r="AG78" i="3"/>
  <c r="AH78" i="3" s="1"/>
  <c r="AV85" i="3"/>
  <c r="AA88" i="3"/>
  <c r="X89" i="3"/>
  <c r="AT47" i="3"/>
  <c r="X50" i="3"/>
  <c r="AB90" i="3"/>
  <c r="AB69" i="3"/>
  <c r="AD88" i="3"/>
  <c r="X25" i="3"/>
  <c r="X27" i="3"/>
  <c r="AA31" i="3"/>
  <c r="AU46" i="3"/>
  <c r="AC49" i="3"/>
  <c r="AA19" i="3"/>
  <c r="AU72" i="3"/>
  <c r="AB83" i="3"/>
  <c r="AG90" i="3"/>
  <c r="AJ90" i="3" s="1"/>
  <c r="AO89" i="3"/>
  <c r="AA26" i="3"/>
  <c r="AT35" i="3"/>
  <c r="AA46" i="3"/>
  <c r="U73" i="3"/>
  <c r="AB80" i="3"/>
  <c r="AU40" i="3"/>
  <c r="AT41" i="3"/>
  <c r="R49" i="3"/>
  <c r="AG50" i="3"/>
  <c r="AI50" i="3" s="1"/>
  <c r="AU10" i="3"/>
  <c r="AV71" i="3"/>
  <c r="AU78" i="3"/>
  <c r="AU82" i="3"/>
  <c r="X90" i="3"/>
  <c r="V16" i="3"/>
  <c r="AU25" i="3"/>
  <c r="AU26" i="3"/>
  <c r="W31" i="3"/>
  <c r="AU33" i="3"/>
  <c r="W36" i="3"/>
  <c r="R46" i="3"/>
  <c r="AV10" i="3"/>
  <c r="AO85" i="3"/>
  <c r="AP85" i="3"/>
  <c r="AU93" i="3"/>
  <c r="AG95" i="3"/>
  <c r="AH95" i="3" s="1"/>
  <c r="AG106" i="3"/>
  <c r="AH106" i="3" s="1"/>
  <c r="AP89" i="3"/>
  <c r="AU17" i="3"/>
  <c r="AU18" i="3"/>
  <c r="AG21" i="3"/>
  <c r="AI21" i="3" s="1"/>
  <c r="AA22" i="3"/>
  <c r="X23" i="3"/>
  <c r="AA24" i="3"/>
  <c r="AA27" i="3"/>
  <c r="X35" i="3"/>
  <c r="X36" i="3"/>
  <c r="Z41" i="3"/>
  <c r="AU41" i="3"/>
  <c r="AB48" i="3"/>
  <c r="W10" i="3"/>
  <c r="Y14" i="3"/>
  <c r="AU34" i="3"/>
  <c r="W38" i="3"/>
  <c r="AU53" i="3"/>
  <c r="W55" i="3"/>
  <c r="X91" i="3"/>
  <c r="AV93" i="3"/>
  <c r="AG27" i="3"/>
  <c r="AI27" i="3" s="1"/>
  <c r="AA35" i="3"/>
  <c r="AC58" i="3"/>
  <c r="AU67" i="3"/>
  <c r="U76" i="3"/>
  <c r="AU80" i="3"/>
  <c r="AU83" i="3"/>
  <c r="AU90" i="3"/>
  <c r="AG98" i="3"/>
  <c r="AH98" i="3" s="1"/>
  <c r="AA89" i="3"/>
  <c r="AT89" i="3"/>
  <c r="X22" i="3"/>
  <c r="AG26" i="3"/>
  <c r="AI26" i="3" s="1"/>
  <c r="X31" i="3"/>
  <c r="R36" i="3"/>
  <c r="AT39" i="3"/>
  <c r="AA40" i="3"/>
  <c r="AT45" i="3"/>
  <c r="AZ48" i="3"/>
  <c r="AT48" i="3"/>
  <c r="V89" i="3"/>
  <c r="AV67" i="3"/>
  <c r="AC75" i="3"/>
  <c r="AV83" i="3"/>
  <c r="AG93" i="3"/>
  <c r="AJ93" i="3" s="1"/>
  <c r="X111" i="3"/>
  <c r="U88" i="3"/>
  <c r="AE89" i="3"/>
  <c r="AU89" i="3"/>
  <c r="AG17" i="3"/>
  <c r="AI17" i="3" s="1"/>
  <c r="W19" i="3"/>
  <c r="AA23" i="3"/>
  <c r="X30" i="3"/>
  <c r="AB40" i="3"/>
  <c r="Z42" i="3"/>
  <c r="AU45" i="3"/>
  <c r="AA47" i="3"/>
  <c r="AU48" i="3"/>
  <c r="AB49" i="3"/>
  <c r="AV66" i="3"/>
  <c r="AU71" i="3"/>
  <c r="AG80" i="3"/>
  <c r="AI80" i="3" s="1"/>
  <c r="AG82" i="3"/>
  <c r="AI82" i="3" s="1"/>
  <c r="AG94" i="3"/>
  <c r="AI94" i="3" s="1"/>
  <c r="AB113" i="3"/>
  <c r="Y88" i="3"/>
  <c r="AU22" i="3"/>
  <c r="AG23" i="3"/>
  <c r="AI23" i="3" s="1"/>
  <c r="AG25" i="3"/>
  <c r="AI25" i="3" s="1"/>
  <c r="W27" i="3"/>
  <c r="AA30" i="3"/>
  <c r="AG35" i="3"/>
  <c r="AI35" i="3" s="1"/>
  <c r="AU35" i="3"/>
  <c r="AA36" i="3"/>
  <c r="AA41" i="3"/>
  <c r="AB46" i="3"/>
  <c r="AZ46" i="3"/>
  <c r="R48" i="3"/>
  <c r="AB59" i="3"/>
  <c r="U67" i="3"/>
  <c r="AB81" i="3"/>
  <c r="AB91" i="3"/>
  <c r="AD16" i="3"/>
  <c r="AG36" i="3"/>
  <c r="AI36" i="3" s="1"/>
  <c r="AB39" i="3"/>
  <c r="AB45" i="3"/>
  <c r="AM49" i="3"/>
  <c r="AN49" i="3" s="1"/>
  <c r="AE52" i="3"/>
  <c r="AB78" i="3"/>
  <c r="X94" i="3"/>
  <c r="AV105" i="3"/>
  <c r="AB112" i="3"/>
  <c r="AC88" i="3"/>
  <c r="Z89" i="3"/>
  <c r="AA18" i="3"/>
  <c r="AG22" i="3"/>
  <c r="AI22" i="3" s="1"/>
  <c r="AU29" i="3"/>
  <c r="AU30" i="3"/>
  <c r="AG31" i="3"/>
  <c r="AI31" i="3" s="1"/>
  <c r="R42" i="3"/>
  <c r="Z47" i="3"/>
  <c r="AD49" i="3"/>
  <c r="Y12" i="3"/>
  <c r="AB58" i="3"/>
  <c r="X59" i="3"/>
  <c r="AU68" i="3"/>
  <c r="Z71" i="3"/>
  <c r="AG77" i="3"/>
  <c r="AJ77" i="3" s="1"/>
  <c r="AB77" i="3"/>
  <c r="AG79" i="3"/>
  <c r="AJ79" i="3" s="1"/>
  <c r="AB79" i="3"/>
  <c r="AO82" i="3"/>
  <c r="AP82" i="3"/>
  <c r="AG84" i="3"/>
  <c r="AH84" i="3" s="1"/>
  <c r="AB84" i="3"/>
  <c r="AO90" i="3"/>
  <c r="AP90" i="3"/>
  <c r="AB100" i="3"/>
  <c r="AV16" i="3"/>
  <c r="AU16" i="3"/>
  <c r="AT16" i="3"/>
  <c r="AA21" i="3"/>
  <c r="R21" i="3"/>
  <c r="X29" i="3"/>
  <c r="X32" i="3"/>
  <c r="AB44" i="3"/>
  <c r="X60" i="3"/>
  <c r="AO91" i="3"/>
  <c r="AP91" i="3"/>
  <c r="AO77" i="3"/>
  <c r="AP77" i="3"/>
  <c r="AO79" i="3"/>
  <c r="AP79" i="3"/>
  <c r="AG103" i="3"/>
  <c r="AH103" i="3" s="1"/>
  <c r="X103" i="3"/>
  <c r="W20" i="3"/>
  <c r="AG20" i="3"/>
  <c r="AI20" i="3" s="1"/>
  <c r="AV24" i="3"/>
  <c r="AU24" i="3"/>
  <c r="AT24" i="3"/>
  <c r="AA29" i="3"/>
  <c r="R29" i="3"/>
  <c r="Z43" i="3"/>
  <c r="W43" i="3"/>
  <c r="AB43" i="3"/>
  <c r="AO80" i="3"/>
  <c r="AP80" i="3"/>
  <c r="AT92" i="3"/>
  <c r="AV92" i="3"/>
  <c r="AU92" i="3"/>
  <c r="Z68" i="3"/>
  <c r="AV72" i="3"/>
  <c r="AU73" i="3"/>
  <c r="AU75" i="3"/>
  <c r="AG92" i="3"/>
  <c r="AI92" i="3" s="1"/>
  <c r="AB92" i="3"/>
  <c r="X17" i="3"/>
  <c r="X20" i="3"/>
  <c r="W28" i="3"/>
  <c r="AG28" i="3"/>
  <c r="AI28" i="3" s="1"/>
  <c r="AV37" i="3"/>
  <c r="AU37" i="3"/>
  <c r="AT37" i="3"/>
  <c r="X13" i="3"/>
  <c r="AG13" i="3"/>
  <c r="AI13" i="3" s="1"/>
  <c r="AE13" i="3"/>
  <c r="Y13" i="3"/>
  <c r="U13" i="3"/>
  <c r="W32" i="3"/>
  <c r="AG32" i="3"/>
  <c r="AI32" i="3" s="1"/>
  <c r="Z66" i="3"/>
  <c r="Z67" i="3"/>
  <c r="AB73" i="3"/>
  <c r="AV73" i="3"/>
  <c r="AV75" i="3"/>
  <c r="AP76" i="3"/>
  <c r="X92" i="3"/>
  <c r="AM92" i="3"/>
  <c r="AN92" i="3" s="1"/>
  <c r="AA17" i="3"/>
  <c r="R17" i="3"/>
  <c r="AV32" i="3"/>
  <c r="AU32" i="3"/>
  <c r="AT32" i="3"/>
  <c r="AV44" i="3"/>
  <c r="AU44" i="3"/>
  <c r="AT44" i="3"/>
  <c r="AO83" i="3"/>
  <c r="AP83" i="3"/>
  <c r="AO78" i="3"/>
  <c r="AP78" i="3"/>
  <c r="AT79" i="3"/>
  <c r="AV79" i="3"/>
  <c r="AP81" i="3"/>
  <c r="AP84" i="3"/>
  <c r="AA25" i="3"/>
  <c r="R25" i="3"/>
  <c r="AG33" i="3"/>
  <c r="AI33" i="3" s="1"/>
  <c r="AU74" i="3"/>
  <c r="U75" i="3"/>
  <c r="AU76" i="3"/>
  <c r="AU79" i="3"/>
  <c r="AT84" i="3"/>
  <c r="AV84" i="3"/>
  <c r="AU84" i="3"/>
  <c r="AG101" i="3"/>
  <c r="AH101" i="3" s="1"/>
  <c r="AV20" i="3"/>
  <c r="AU20" i="3"/>
  <c r="AT20" i="3"/>
  <c r="W24" i="3"/>
  <c r="AG24" i="3"/>
  <c r="X33" i="3"/>
  <c r="AA39" i="3"/>
  <c r="R39" i="3"/>
  <c r="AE43" i="3"/>
  <c r="AM15" i="3"/>
  <c r="AN15" i="3" s="1"/>
  <c r="Y15" i="3"/>
  <c r="AC74" i="3"/>
  <c r="AV74" i="3"/>
  <c r="X75" i="3"/>
  <c r="AC76" i="3"/>
  <c r="AV76" i="3"/>
  <c r="AG85" i="3"/>
  <c r="AJ85" i="3" s="1"/>
  <c r="AG105" i="3"/>
  <c r="AJ105" i="3" s="1"/>
  <c r="AB105" i="3"/>
  <c r="X101" i="3"/>
  <c r="AB109" i="3"/>
  <c r="X109" i="3"/>
  <c r="AV28" i="3"/>
  <c r="AU28" i="3"/>
  <c r="AT28" i="3"/>
  <c r="AA33" i="3"/>
  <c r="R33" i="3"/>
  <c r="W37" i="3"/>
  <c r="AG37" i="3"/>
  <c r="AI37" i="3" s="1"/>
  <c r="AA45" i="3"/>
  <c r="R45" i="3"/>
  <c r="AU77" i="3"/>
  <c r="AV80" i="3"/>
  <c r="AG81" i="3"/>
  <c r="AJ81" i="3" s="1"/>
  <c r="AV90" i="3"/>
  <c r="AU105" i="3"/>
  <c r="AB110" i="3"/>
  <c r="R16" i="3"/>
  <c r="AG16" i="3"/>
  <c r="AI16" i="3" s="1"/>
  <c r="AT17" i="3"/>
  <c r="X19" i="3"/>
  <c r="AT21" i="3"/>
  <c r="R22" i="3"/>
  <c r="AT25" i="3"/>
  <c r="AT29" i="3"/>
  <c r="AT33" i="3"/>
  <c r="AU39" i="3"/>
  <c r="W41" i="3"/>
  <c r="AA42" i="3"/>
  <c r="Z44" i="3"/>
  <c r="AE44" i="3"/>
  <c r="AT46" i="3"/>
  <c r="AU47" i="3"/>
  <c r="W49" i="3"/>
  <c r="AV49" i="3"/>
  <c r="AE50" i="3"/>
  <c r="X15" i="3"/>
  <c r="AE15" i="3"/>
  <c r="AD57" i="3"/>
  <c r="AB57" i="3"/>
  <c r="X57" i="3"/>
  <c r="U57" i="3"/>
  <c r="AC60" i="3"/>
  <c r="AE42" i="3"/>
  <c r="AM52" i="3"/>
  <c r="AO52" i="3" s="1"/>
  <c r="X85" i="3"/>
  <c r="X93" i="3"/>
  <c r="W16" i="3"/>
  <c r="AE41" i="3"/>
  <c r="AT43" i="3"/>
  <c r="R44" i="3"/>
  <c r="Y11" i="3"/>
  <c r="AC12" i="3"/>
  <c r="AU81" i="3"/>
  <c r="AB82" i="3"/>
  <c r="AB85" i="3"/>
  <c r="AB93" i="3"/>
  <c r="AB96" i="3"/>
  <c r="X16" i="3"/>
  <c r="AT19" i="3"/>
  <c r="R20" i="3"/>
  <c r="AT23" i="3"/>
  <c r="R24" i="3"/>
  <c r="AT27" i="3"/>
  <c r="R28" i="3"/>
  <c r="AT31" i="3"/>
  <c r="R32" i="3"/>
  <c r="AZ32" i="3"/>
  <c r="AT36" i="3"/>
  <c r="R37" i="3"/>
  <c r="AZ37" i="3"/>
  <c r="Z40" i="3"/>
  <c r="AE40" i="3"/>
  <c r="AT42" i="3"/>
  <c r="R43" i="3"/>
  <c r="AU43" i="3"/>
  <c r="W45" i="3"/>
  <c r="AB47" i="3"/>
  <c r="Z48" i="3"/>
  <c r="AE48" i="3"/>
  <c r="X56" i="3"/>
  <c r="AV81" i="3"/>
  <c r="AU91" i="3"/>
  <c r="AU94" i="3"/>
  <c r="X106" i="3"/>
  <c r="AB16" i="3"/>
  <c r="W18" i="3"/>
  <c r="AU19" i="3"/>
  <c r="W22" i="3"/>
  <c r="AU23" i="3"/>
  <c r="W26" i="3"/>
  <c r="AU27" i="3"/>
  <c r="W30" i="3"/>
  <c r="AU31" i="3"/>
  <c r="W35" i="3"/>
  <c r="AU36" i="3"/>
  <c r="AU42" i="3"/>
  <c r="W44" i="3"/>
  <c r="AE47" i="3"/>
  <c r="X51" i="3"/>
  <c r="Y51" i="3"/>
  <c r="U51" i="3"/>
  <c r="AG51" i="3"/>
  <c r="AI51" i="3" s="1"/>
  <c r="X54" i="3"/>
  <c r="Y54" i="3"/>
  <c r="U54" i="3"/>
  <c r="AG54" i="3"/>
  <c r="AI54" i="3" s="1"/>
  <c r="AV91" i="3"/>
  <c r="AM93" i="3"/>
  <c r="AN93" i="3" s="1"/>
  <c r="AV94" i="3"/>
  <c r="X108" i="3"/>
  <c r="AB111" i="3"/>
  <c r="X113" i="3"/>
  <c r="AT18" i="3"/>
  <c r="R19" i="3"/>
  <c r="AT22" i="3"/>
  <c r="R23" i="3"/>
  <c r="X24" i="3"/>
  <c r="AT26" i="3"/>
  <c r="R27" i="3"/>
  <c r="AZ27" i="3"/>
  <c r="AT30" i="3"/>
  <c r="R31" i="3"/>
  <c r="AT40" i="3"/>
  <c r="R41" i="3"/>
  <c r="AA44" i="3"/>
  <c r="Z46" i="3"/>
  <c r="AE46" i="3"/>
  <c r="U50" i="3"/>
  <c r="W12" i="3"/>
  <c r="W14" i="3"/>
  <c r="AG108" i="3"/>
  <c r="AH108" i="3" s="1"/>
  <c r="W17" i="3"/>
  <c r="AA20" i="3"/>
  <c r="W21" i="3"/>
  <c r="W25" i="3"/>
  <c r="AA28" i="3"/>
  <c r="W29" i="3"/>
  <c r="AA32" i="3"/>
  <c r="W33" i="3"/>
  <c r="AA37" i="3"/>
  <c r="W39" i="3"/>
  <c r="W42" i="3"/>
  <c r="AA43" i="3"/>
  <c r="Z45" i="3"/>
  <c r="AE45" i="3"/>
  <c r="Y50" i="3"/>
  <c r="Y10" i="3"/>
  <c r="X11" i="3"/>
  <c r="AT12" i="3"/>
  <c r="AV12" i="3"/>
  <c r="Y34" i="3"/>
  <c r="W34" i="3"/>
  <c r="Y53" i="3"/>
  <c r="W53" i="3"/>
  <c r="AD61" i="3"/>
  <c r="AB61" i="3"/>
  <c r="X61" i="3"/>
  <c r="U61" i="3"/>
  <c r="AV34" i="3"/>
  <c r="AV53" i="3"/>
  <c r="AC34" i="3"/>
  <c r="Y52" i="3"/>
  <c r="AC53" i="3"/>
  <c r="AU14" i="3"/>
  <c r="AU38" i="3"/>
  <c r="AU55" i="3"/>
  <c r="AV14" i="3"/>
  <c r="AV38" i="3"/>
  <c r="AV55" i="3"/>
  <c r="X58" i="3"/>
  <c r="AD59" i="3"/>
  <c r="Y38" i="3"/>
  <c r="X52" i="3"/>
  <c r="Y55" i="3"/>
  <c r="AB56" i="3"/>
  <c r="AB60" i="3"/>
  <c r="AO57" i="5"/>
  <c r="AN57" i="5"/>
  <c r="AM57" i="5"/>
  <c r="Y18" i="5"/>
  <c r="W18" i="5"/>
  <c r="AD18" i="5"/>
  <c r="AC18" i="5"/>
  <c r="U18" i="5"/>
  <c r="AA18" i="5"/>
  <c r="AB18" i="5"/>
  <c r="Z18" i="5"/>
  <c r="X18" i="5"/>
  <c r="T18" i="5"/>
  <c r="AL18" i="5"/>
  <c r="V57" i="5"/>
  <c r="Z57" i="5"/>
  <c r="Y57" i="5"/>
  <c r="AC57" i="5"/>
  <c r="Q57" i="5"/>
  <c r="AB57" i="5"/>
  <c r="W60" i="5"/>
  <c r="AD60" i="5"/>
  <c r="AA60" i="5"/>
  <c r="Y60" i="5"/>
  <c r="AL60" i="5"/>
  <c r="X60" i="5"/>
  <c r="U60" i="5"/>
  <c r="T60" i="5"/>
  <c r="AC60" i="5"/>
  <c r="AB60" i="5"/>
  <c r="AT57" i="5"/>
  <c r="AT86" i="5" s="1"/>
  <c r="AU57" i="5"/>
  <c r="AS57" i="5"/>
  <c r="AO20" i="5"/>
  <c r="AN20" i="5"/>
  <c r="AM20" i="5"/>
  <c r="Y24" i="5"/>
  <c r="AF24" i="5"/>
  <c r="W24" i="5"/>
  <c r="AD24" i="5"/>
  <c r="T24" i="5"/>
  <c r="AC24" i="5"/>
  <c r="AB24" i="5"/>
  <c r="Z24" i="5"/>
  <c r="X24" i="5"/>
  <c r="AC25" i="5"/>
  <c r="Z25" i="5"/>
  <c r="Y25" i="5"/>
  <c r="AD25" i="5"/>
  <c r="AB25" i="5"/>
  <c r="X25" i="5"/>
  <c r="T25" i="5"/>
  <c r="V65" i="5"/>
  <c r="Z65" i="5"/>
  <c r="Y65" i="5"/>
  <c r="Q65" i="5"/>
  <c r="AO67" i="5"/>
  <c r="AN67" i="5"/>
  <c r="AM67" i="5"/>
  <c r="AC10" i="5"/>
  <c r="AC11" i="5"/>
  <c r="AC12" i="5"/>
  <c r="AC13" i="5"/>
  <c r="AC14" i="5"/>
  <c r="AC15" i="5"/>
  <c r="AC16" i="5"/>
  <c r="AF58" i="5"/>
  <c r="AH58" i="5" s="1"/>
  <c r="T59" i="5"/>
  <c r="V60" i="5"/>
  <c r="AO61" i="5"/>
  <c r="AN61" i="5"/>
  <c r="AU62" i="5"/>
  <c r="W63" i="5"/>
  <c r="AD63" i="5"/>
  <c r="AA63" i="5"/>
  <c r="Z63" i="5"/>
  <c r="Y68" i="5"/>
  <c r="W68" i="5"/>
  <c r="AD68" i="5"/>
  <c r="AC68" i="5"/>
  <c r="U68" i="5"/>
  <c r="AA68" i="5"/>
  <c r="AL70" i="5"/>
  <c r="AF71" i="5"/>
  <c r="AH71" i="5" s="1"/>
  <c r="AB71" i="5"/>
  <c r="Y21" i="5"/>
  <c r="W21" i="5"/>
  <c r="AD21" i="5"/>
  <c r="AC21" i="5"/>
  <c r="U21" i="5"/>
  <c r="T23" i="5"/>
  <c r="Y26" i="5"/>
  <c r="AF26" i="5"/>
  <c r="W26" i="5"/>
  <c r="AD26" i="5"/>
  <c r="T26" i="5"/>
  <c r="AC26" i="5"/>
  <c r="AC27" i="5"/>
  <c r="Z27" i="5"/>
  <c r="Y27" i="5"/>
  <c r="AC29" i="5"/>
  <c r="X29" i="5"/>
  <c r="AF29" i="5"/>
  <c r="T29" i="5"/>
  <c r="AD29" i="5"/>
  <c r="AB29" i="5"/>
  <c r="AD48" i="5"/>
  <c r="Z48" i="5"/>
  <c r="T48" i="5"/>
  <c r="W58" i="5"/>
  <c r="AD58" i="5"/>
  <c r="AA58" i="5"/>
  <c r="Z58" i="5"/>
  <c r="U59" i="5"/>
  <c r="T62" i="5"/>
  <c r="V63" i="5"/>
  <c r="AB63" i="5"/>
  <c r="AL66" i="5"/>
  <c r="Y71" i="5"/>
  <c r="W71" i="5"/>
  <c r="AD71" i="5"/>
  <c r="AC71" i="5"/>
  <c r="U71" i="5"/>
  <c r="T20" i="5"/>
  <c r="Z28" i="5"/>
  <c r="W28" i="5"/>
  <c r="AF28" i="5"/>
  <c r="AG28" i="5" s="1"/>
  <c r="T28" i="5"/>
  <c r="AD28" i="5"/>
  <c r="Y79" i="5"/>
  <c r="X79" i="5"/>
  <c r="AB79" i="5"/>
  <c r="AA79" i="5"/>
  <c r="Z79" i="5"/>
  <c r="W79" i="5"/>
  <c r="T79" i="5"/>
  <c r="AF79" i="5"/>
  <c r="AH79" i="5" s="1"/>
  <c r="AD79" i="5"/>
  <c r="U10" i="5"/>
  <c r="AS10" i="5"/>
  <c r="U11" i="5"/>
  <c r="AS11" i="5"/>
  <c r="U12" i="5"/>
  <c r="AS12" i="5"/>
  <c r="U13" i="5"/>
  <c r="AS13" i="5"/>
  <c r="U14" i="5"/>
  <c r="AS14" i="5"/>
  <c r="U15" i="5"/>
  <c r="AS15" i="5"/>
  <c r="U16" i="5"/>
  <c r="AS16" i="5"/>
  <c r="AF17" i="5"/>
  <c r="T57" i="5"/>
  <c r="V58" i="5"/>
  <c r="AB58" i="5"/>
  <c r="X59" i="5"/>
  <c r="AU60" i="5"/>
  <c r="W61" i="5"/>
  <c r="AD61" i="5"/>
  <c r="AA61" i="5"/>
  <c r="Z61" i="5"/>
  <c r="U62" i="5"/>
  <c r="Q63" i="5"/>
  <c r="AC63" i="5"/>
  <c r="AS63" i="5"/>
  <c r="AF64" i="5"/>
  <c r="T65" i="5"/>
  <c r="X66" i="5"/>
  <c r="AF67" i="5"/>
  <c r="AS67" i="5"/>
  <c r="AL68" i="5"/>
  <c r="AF69" i="5"/>
  <c r="AH69" i="5" s="1"/>
  <c r="AB69" i="5"/>
  <c r="T70" i="5"/>
  <c r="Y19" i="5"/>
  <c r="W19" i="5"/>
  <c r="AD19" i="5"/>
  <c r="AC19" i="5"/>
  <c r="U19" i="5"/>
  <c r="X20" i="5"/>
  <c r="AL21" i="5"/>
  <c r="AF22" i="5"/>
  <c r="AH22" i="5" s="1"/>
  <c r="AB22" i="5"/>
  <c r="AB23" i="5"/>
  <c r="X26" i="5"/>
  <c r="T27" i="5"/>
  <c r="Y40" i="5"/>
  <c r="X40" i="5"/>
  <c r="AC40" i="5"/>
  <c r="AB40" i="5"/>
  <c r="AA40" i="5"/>
  <c r="Z40" i="5"/>
  <c r="W40" i="5"/>
  <c r="T40" i="5"/>
  <c r="AF40" i="5"/>
  <c r="AH40" i="5" s="1"/>
  <c r="V10" i="5"/>
  <c r="AU10" i="5"/>
  <c r="V11" i="5"/>
  <c r="AU11" i="5"/>
  <c r="V12" i="5"/>
  <c r="AU12" i="5"/>
  <c r="V13" i="5"/>
  <c r="AU13" i="5"/>
  <c r="V14" i="5"/>
  <c r="AU14" i="5"/>
  <c r="V15" i="5"/>
  <c r="AU15" i="5"/>
  <c r="V16" i="5"/>
  <c r="AU16" i="5"/>
  <c r="W17" i="5"/>
  <c r="AD17" i="5"/>
  <c r="AA17" i="5"/>
  <c r="Z17" i="5"/>
  <c r="U57" i="5"/>
  <c r="AC58" i="5"/>
  <c r="AF59" i="5"/>
  <c r="Y59" i="5"/>
  <c r="V61" i="5"/>
  <c r="AB61" i="5"/>
  <c r="X62" i="5"/>
  <c r="AL62" i="5"/>
  <c r="AU63" i="5"/>
  <c r="W64" i="5"/>
  <c r="AD64" i="5"/>
  <c r="AA64" i="5"/>
  <c r="Z64" i="5"/>
  <c r="U65" i="5"/>
  <c r="AL65" i="5"/>
  <c r="W67" i="5"/>
  <c r="AD67" i="5"/>
  <c r="AC67" i="5"/>
  <c r="U67" i="5"/>
  <c r="AA67" i="5"/>
  <c r="AB67" i="5"/>
  <c r="AU67" i="5"/>
  <c r="Y69" i="5"/>
  <c r="W69" i="5"/>
  <c r="AD69" i="5"/>
  <c r="AC69" i="5"/>
  <c r="U69" i="5"/>
  <c r="AA69" i="5"/>
  <c r="X70" i="5"/>
  <c r="AL71" i="5"/>
  <c r="Z20" i="5"/>
  <c r="Y22" i="5"/>
  <c r="W22" i="5"/>
  <c r="AD22" i="5"/>
  <c r="AC22" i="5"/>
  <c r="U22" i="5"/>
  <c r="AD23" i="5"/>
  <c r="Z26" i="5"/>
  <c r="X27" i="5"/>
  <c r="X28" i="5"/>
  <c r="W29" i="5"/>
  <c r="AF10" i="5"/>
  <c r="AF11" i="5"/>
  <c r="AG11" i="5" s="1"/>
  <c r="AF12" i="5"/>
  <c r="AG12" i="5" s="1"/>
  <c r="AF13" i="5"/>
  <c r="AG13" i="5" s="1"/>
  <c r="AF14" i="5"/>
  <c r="AG14" i="5" s="1"/>
  <c r="AF15" i="5"/>
  <c r="AG15" i="5" s="1"/>
  <c r="AF16" i="5"/>
  <c r="AG16" i="5" s="1"/>
  <c r="V17" i="5"/>
  <c r="AB17" i="5"/>
  <c r="X57" i="5"/>
  <c r="AU58" i="5"/>
  <c r="W59" i="5"/>
  <c r="AD59" i="5"/>
  <c r="AA59" i="5"/>
  <c r="Z59" i="5"/>
  <c r="Q61" i="5"/>
  <c r="AC61" i="5"/>
  <c r="AS61" i="5"/>
  <c r="AF62" i="5"/>
  <c r="AG62" i="5" s="1"/>
  <c r="T63" i="5"/>
  <c r="V64" i="5"/>
  <c r="AB64" i="5"/>
  <c r="AF66" i="5"/>
  <c r="AI66" i="5" s="1"/>
  <c r="AS66" i="5"/>
  <c r="V67" i="5"/>
  <c r="T68" i="5"/>
  <c r="Y72" i="5"/>
  <c r="W72" i="5"/>
  <c r="AD72" i="5"/>
  <c r="AC72" i="5"/>
  <c r="U72" i="5"/>
  <c r="AL19" i="5"/>
  <c r="AF20" i="5"/>
  <c r="AH20" i="5" s="1"/>
  <c r="AB20" i="5"/>
  <c r="T21" i="5"/>
  <c r="AB26" i="5"/>
  <c r="AB27" i="5"/>
  <c r="AA28" i="5"/>
  <c r="Y29" i="5"/>
  <c r="AC79" i="5"/>
  <c r="Y81" i="5"/>
  <c r="X81" i="5"/>
  <c r="AC81" i="5"/>
  <c r="AB81" i="5"/>
  <c r="AA81" i="5"/>
  <c r="Z81" i="5"/>
  <c r="W81" i="5"/>
  <c r="T81" i="5"/>
  <c r="AF81" i="5"/>
  <c r="AH81" i="5" s="1"/>
  <c r="W10" i="5"/>
  <c r="AA10" i="5"/>
  <c r="Y10" i="5"/>
  <c r="AL10" i="5"/>
  <c r="W11" i="5"/>
  <c r="AA11" i="5"/>
  <c r="Y11" i="5"/>
  <c r="AL11" i="5"/>
  <c r="W12" i="5"/>
  <c r="AA12" i="5"/>
  <c r="Y12" i="5"/>
  <c r="AL12" i="5"/>
  <c r="W13" i="5"/>
  <c r="AA13" i="5"/>
  <c r="Y13" i="5"/>
  <c r="AL13" i="5"/>
  <c r="W14" i="5"/>
  <c r="AA14" i="5"/>
  <c r="Y14" i="5"/>
  <c r="AL14" i="5"/>
  <c r="W15" i="5"/>
  <c r="AA15" i="5"/>
  <c r="Y15" i="5"/>
  <c r="AL15" i="5"/>
  <c r="W16" i="5"/>
  <c r="AA16" i="5"/>
  <c r="Y16" i="5"/>
  <c r="AL16" i="5"/>
  <c r="AF57" i="5"/>
  <c r="AG57" i="5" s="1"/>
  <c r="T58" i="5"/>
  <c r="V59" i="5"/>
  <c r="AB59" i="5"/>
  <c r="W62" i="5"/>
  <c r="AD62" i="5"/>
  <c r="AA62" i="5"/>
  <c r="Z62" i="5"/>
  <c r="U63" i="5"/>
  <c r="AF65" i="5"/>
  <c r="AI65" i="5" s="1"/>
  <c r="W66" i="5"/>
  <c r="AD66" i="5"/>
  <c r="AC66" i="5"/>
  <c r="U66" i="5"/>
  <c r="AA66" i="5"/>
  <c r="AB66" i="5"/>
  <c r="AO69" i="5"/>
  <c r="AN69" i="5"/>
  <c r="AM69" i="5"/>
  <c r="T71" i="5"/>
  <c r="Y20" i="5"/>
  <c r="W20" i="5"/>
  <c r="AD20" i="5"/>
  <c r="AC20" i="5"/>
  <c r="U20" i="5"/>
  <c r="AO22" i="5"/>
  <c r="AN22" i="5"/>
  <c r="AM22" i="5"/>
  <c r="AB77" i="5"/>
  <c r="Z77" i="5"/>
  <c r="T77" i="5"/>
  <c r="AC55" i="5"/>
  <c r="X55" i="5"/>
  <c r="W55" i="5"/>
  <c r="AF55" i="5"/>
  <c r="AH55" i="5" s="1"/>
  <c r="T55" i="5"/>
  <c r="AD55" i="5"/>
  <c r="AB55" i="5"/>
  <c r="AA55" i="5"/>
  <c r="Y55" i="5"/>
  <c r="Z10" i="5"/>
  <c r="Z11" i="5"/>
  <c r="Z12" i="5"/>
  <c r="Z13" i="5"/>
  <c r="Z14" i="5"/>
  <c r="Z15" i="5"/>
  <c r="Z16" i="5"/>
  <c r="W57" i="5"/>
  <c r="AD57" i="5"/>
  <c r="AA57" i="5"/>
  <c r="U58" i="5"/>
  <c r="Q59" i="5"/>
  <c r="AC59" i="5"/>
  <c r="AS59" i="5"/>
  <c r="AF60" i="5"/>
  <c r="AG60" i="5" s="1"/>
  <c r="V62" i="5"/>
  <c r="AB62" i="5"/>
  <c r="X63" i="5"/>
  <c r="AL63" i="5"/>
  <c r="W65" i="5"/>
  <c r="AD65" i="5"/>
  <c r="AC65" i="5"/>
  <c r="AA65" i="5"/>
  <c r="AS65" i="5"/>
  <c r="V66" i="5"/>
  <c r="Y70" i="5"/>
  <c r="W70" i="5"/>
  <c r="AD70" i="5"/>
  <c r="AC70" i="5"/>
  <c r="U70" i="5"/>
  <c r="AA70" i="5"/>
  <c r="X71" i="5"/>
  <c r="AO72" i="5"/>
  <c r="AN72" i="5"/>
  <c r="AM72" i="5"/>
  <c r="AF18" i="5"/>
  <c r="AC23" i="5"/>
  <c r="Z23" i="5"/>
  <c r="Y23" i="5"/>
  <c r="AA24" i="5"/>
  <c r="AA25" i="5"/>
  <c r="Y30" i="5"/>
  <c r="X30" i="5"/>
  <c r="W30" i="5"/>
  <c r="AF30" i="5"/>
  <c r="AH30" i="5" s="1"/>
  <c r="T30" i="5"/>
  <c r="AD30" i="5"/>
  <c r="AC30" i="5"/>
  <c r="AA30" i="5"/>
  <c r="AA71" i="5"/>
  <c r="AA72" i="5"/>
  <c r="AA19" i="5"/>
  <c r="AA20" i="5"/>
  <c r="AA21" i="5"/>
  <c r="AA22" i="5"/>
  <c r="W23" i="5"/>
  <c r="AF23" i="5"/>
  <c r="AI23" i="5" s="1"/>
  <c r="W25" i="5"/>
  <c r="AF25" i="5"/>
  <c r="AI25" i="5" s="1"/>
  <c r="W27" i="5"/>
  <c r="AF27" i="5"/>
  <c r="Y28" i="5"/>
  <c r="AB28" i="5"/>
  <c r="Z29" i="5"/>
  <c r="Y31" i="5"/>
  <c r="AI31" i="5"/>
  <c r="Z32" i="5"/>
  <c r="X33" i="5"/>
  <c r="AF77" i="5"/>
  <c r="AG77" i="5" s="1"/>
  <c r="X78" i="5"/>
  <c r="W80" i="5"/>
  <c r="AC82" i="5"/>
  <c r="AB82" i="5"/>
  <c r="Y82" i="5"/>
  <c r="AD82" i="5"/>
  <c r="T38" i="5"/>
  <c r="AC41" i="5"/>
  <c r="AB41" i="5"/>
  <c r="Y41" i="5"/>
  <c r="AD41" i="5"/>
  <c r="T46" i="5"/>
  <c r="Z52" i="5"/>
  <c r="X74" i="5"/>
  <c r="X75" i="5"/>
  <c r="Y34" i="5"/>
  <c r="X34" i="5"/>
  <c r="AC34" i="5"/>
  <c r="AD34" i="5"/>
  <c r="W38" i="5"/>
  <c r="Y42" i="5"/>
  <c r="X42" i="5"/>
  <c r="AC42" i="5"/>
  <c r="AD42" i="5"/>
  <c r="W46" i="5"/>
  <c r="AB52" i="5"/>
  <c r="AA31" i="5"/>
  <c r="Y32" i="5"/>
  <c r="AB32" i="5"/>
  <c r="Y74" i="5"/>
  <c r="Z75" i="5"/>
  <c r="AC76" i="5"/>
  <c r="AB76" i="5"/>
  <c r="AA76" i="5"/>
  <c r="W77" i="5"/>
  <c r="AF34" i="5"/>
  <c r="AG34" i="5" s="1"/>
  <c r="AC35" i="5"/>
  <c r="AB35" i="5"/>
  <c r="Y35" i="5"/>
  <c r="AD35" i="5"/>
  <c r="Z38" i="5"/>
  <c r="W39" i="5"/>
  <c r="AF42" i="5"/>
  <c r="AG42" i="5" s="1"/>
  <c r="AC43" i="5"/>
  <c r="AB43" i="5"/>
  <c r="Y43" i="5"/>
  <c r="AD43" i="5"/>
  <c r="Z46" i="5"/>
  <c r="W47" i="5"/>
  <c r="Y50" i="5"/>
  <c r="X50" i="5"/>
  <c r="AF50" i="5"/>
  <c r="W50" i="5"/>
  <c r="AC50" i="5"/>
  <c r="AD52" i="5"/>
  <c r="Z54" i="5"/>
  <c r="V68" i="5"/>
  <c r="V69" i="5"/>
  <c r="V70" i="5"/>
  <c r="V71" i="5"/>
  <c r="V72" i="5"/>
  <c r="V18" i="5"/>
  <c r="V19" i="5"/>
  <c r="V20" i="5"/>
  <c r="V21" i="5"/>
  <c r="V22" i="5"/>
  <c r="AB31" i="5"/>
  <c r="AC32" i="5"/>
  <c r="AA33" i="5"/>
  <c r="Y73" i="5"/>
  <c r="AB73" i="5"/>
  <c r="Z74" i="5"/>
  <c r="AA75" i="5"/>
  <c r="AD76" i="5"/>
  <c r="AC78" i="5"/>
  <c r="AB78" i="5"/>
  <c r="AA78" i="5"/>
  <c r="AF35" i="5"/>
  <c r="AH35" i="5" s="1"/>
  <c r="Y36" i="5"/>
  <c r="X36" i="5"/>
  <c r="AC36" i="5"/>
  <c r="AD36" i="5"/>
  <c r="AA38" i="5"/>
  <c r="X39" i="5"/>
  <c r="AF43" i="5"/>
  <c r="Y44" i="5"/>
  <c r="X44" i="5"/>
  <c r="AC44" i="5"/>
  <c r="AD44" i="5"/>
  <c r="AA46" i="5"/>
  <c r="X47" i="5"/>
  <c r="AA48" i="5"/>
  <c r="Y56" i="5"/>
  <c r="X56" i="5"/>
  <c r="W56" i="5"/>
  <c r="AF56" i="5"/>
  <c r="AH56" i="5" s="1"/>
  <c r="T56" i="5"/>
  <c r="AD56" i="5"/>
  <c r="AC56" i="5"/>
  <c r="AA56" i="5"/>
  <c r="AD31" i="5"/>
  <c r="AD32" i="5"/>
  <c r="AB33" i="5"/>
  <c r="AC73" i="5"/>
  <c r="AC74" i="5"/>
  <c r="AA74" i="5"/>
  <c r="Y75" i="5"/>
  <c r="AB75" i="5"/>
  <c r="AF76" i="5"/>
  <c r="AA77" i="5"/>
  <c r="AD78" i="5"/>
  <c r="AC80" i="5"/>
  <c r="AB80" i="5"/>
  <c r="AA80" i="5"/>
  <c r="T34" i="5"/>
  <c r="AF36" i="5"/>
  <c r="AH36" i="5" s="1"/>
  <c r="AC37" i="5"/>
  <c r="AB37" i="5"/>
  <c r="Y37" i="5"/>
  <c r="AD37" i="5"/>
  <c r="T42" i="5"/>
  <c r="AF44" i="5"/>
  <c r="AC45" i="5"/>
  <c r="AB45" i="5"/>
  <c r="Y45" i="5"/>
  <c r="AD45" i="5"/>
  <c r="AA52" i="5"/>
  <c r="T54" i="5"/>
  <c r="AB74" i="5"/>
  <c r="AC75" i="5"/>
  <c r="Y38" i="5"/>
  <c r="X38" i="5"/>
  <c r="AC38" i="5"/>
  <c r="AD38" i="5"/>
  <c r="Y46" i="5"/>
  <c r="X46" i="5"/>
  <c r="AC46" i="5"/>
  <c r="AD46" i="5"/>
  <c r="AD74" i="5"/>
  <c r="AD75" i="5"/>
  <c r="Y77" i="5"/>
  <c r="X77" i="5"/>
  <c r="AC77" i="5"/>
  <c r="Z34" i="5"/>
  <c r="AF38" i="5"/>
  <c r="AC39" i="5"/>
  <c r="AB39" i="5"/>
  <c r="Y39" i="5"/>
  <c r="AD39" i="5"/>
  <c r="Z42" i="5"/>
  <c r="AF46" i="5"/>
  <c r="AH46" i="5" s="1"/>
  <c r="AC47" i="5"/>
  <c r="AB47" i="5"/>
  <c r="Y47" i="5"/>
  <c r="AD47" i="5"/>
  <c r="Y48" i="5"/>
  <c r="X48" i="5"/>
  <c r="AF48" i="5"/>
  <c r="AG48" i="5" s="1"/>
  <c r="W48" i="5"/>
  <c r="AC48" i="5"/>
  <c r="Y49" i="5"/>
  <c r="Y51" i="5"/>
  <c r="AC52" i="5"/>
  <c r="Y53" i="5"/>
  <c r="AC54" i="5"/>
  <c r="Z55" i="5"/>
  <c r="Y83" i="5"/>
  <c r="AA49" i="5"/>
  <c r="AA51" i="5"/>
  <c r="W52" i="5"/>
  <c r="AF52" i="5"/>
  <c r="AG52" i="5" s="1"/>
  <c r="AA53" i="5"/>
  <c r="W54" i="5"/>
  <c r="AF54" i="5"/>
  <c r="AG54" i="5" s="1"/>
  <c r="AA83" i="5"/>
  <c r="AH84" i="5"/>
  <c r="Y84" i="5"/>
  <c r="AB84" i="5"/>
  <c r="AB49" i="5"/>
  <c r="AB51" i="5"/>
  <c r="X52" i="5"/>
  <c r="AB53" i="5"/>
  <c r="X54" i="5"/>
  <c r="AB83" i="5"/>
  <c r="AC84" i="5"/>
  <c r="AA85" i="5"/>
  <c r="Y52" i="5"/>
  <c r="Y54" i="5"/>
  <c r="AD83" i="5"/>
  <c r="AD84" i="5"/>
  <c r="AB85" i="5"/>
  <c r="AU62" i="4"/>
  <c r="AT62" i="4"/>
  <c r="AS62" i="4"/>
  <c r="AU35" i="4"/>
  <c r="AT35" i="4"/>
  <c r="AS35" i="4"/>
  <c r="AU32" i="4"/>
  <c r="AT32" i="4"/>
  <c r="AS32" i="4"/>
  <c r="AU39" i="4"/>
  <c r="AT39" i="4"/>
  <c r="AS39" i="4"/>
  <c r="AN10" i="4"/>
  <c r="AM10" i="4"/>
  <c r="AO10" i="4"/>
  <c r="AU64" i="4"/>
  <c r="AT64" i="4"/>
  <c r="AS64" i="4"/>
  <c r="AU34" i="4"/>
  <c r="AT34" i="4"/>
  <c r="AS34" i="4"/>
  <c r="Z38" i="4"/>
  <c r="Q38" i="4"/>
  <c r="Y38" i="4"/>
  <c r="AU40" i="4"/>
  <c r="AT40" i="4"/>
  <c r="AS40" i="4"/>
  <c r="AU31" i="4"/>
  <c r="AT31" i="4"/>
  <c r="AS31" i="4"/>
  <c r="Z61" i="4"/>
  <c r="Q61" i="4"/>
  <c r="Y61" i="4"/>
  <c r="AU63" i="4"/>
  <c r="AT63" i="4"/>
  <c r="AS63" i="4"/>
  <c r="AU33" i="4"/>
  <c r="AT33" i="4"/>
  <c r="AS33" i="4"/>
  <c r="Z10" i="4"/>
  <c r="T30" i="4"/>
  <c r="AU11" i="4"/>
  <c r="AT11" i="4"/>
  <c r="AS11" i="4"/>
  <c r="Y13" i="4"/>
  <c r="AY38" i="4"/>
  <c r="T10" i="4"/>
  <c r="AB10" i="4"/>
  <c r="AF31" i="4"/>
  <c r="AH31" i="4" s="1"/>
  <c r="AU12" i="4"/>
  <c r="AT12" i="4"/>
  <c r="AS12" i="4"/>
  <c r="U10" i="4"/>
  <c r="AF10" i="4"/>
  <c r="AI10" i="4" s="1"/>
  <c r="Z11" i="4"/>
  <c r="Q11" i="4"/>
  <c r="AU13" i="4"/>
  <c r="AT13" i="4"/>
  <c r="AS13" i="4"/>
  <c r="Z62" i="4"/>
  <c r="Q62" i="4"/>
  <c r="AF32" i="4"/>
  <c r="AH32" i="4" s="1"/>
  <c r="AU36" i="4"/>
  <c r="AT36" i="4"/>
  <c r="AS36" i="4"/>
  <c r="Z39" i="4"/>
  <c r="Q39" i="4"/>
  <c r="AF40" i="4"/>
  <c r="AI40" i="4" s="1"/>
  <c r="AF30" i="4"/>
  <c r="AI30" i="4" s="1"/>
  <c r="AO30" i="4"/>
  <c r="AN30" i="4"/>
  <c r="AM30" i="4"/>
  <c r="Z31" i="4"/>
  <c r="Q31" i="4"/>
  <c r="W40" i="4"/>
  <c r="AH45" i="4"/>
  <c r="AD10" i="4"/>
  <c r="AC10" i="4"/>
  <c r="W10" i="4"/>
  <c r="AT30" i="4"/>
  <c r="AS30" i="4"/>
  <c r="Y11" i="4"/>
  <c r="Z12" i="4"/>
  <c r="Q12" i="4"/>
  <c r="AF14" i="4"/>
  <c r="AH14" i="4" s="1"/>
  <c r="AU14" i="4"/>
  <c r="AT14" i="4"/>
  <c r="AS14" i="4"/>
  <c r="Y62" i="4"/>
  <c r="Z63" i="4"/>
  <c r="Q63" i="4"/>
  <c r="Z64" i="4"/>
  <c r="Q64" i="4"/>
  <c r="Z32" i="4"/>
  <c r="Q32" i="4"/>
  <c r="Z33" i="4"/>
  <c r="Q33" i="4"/>
  <c r="AI34" i="4"/>
  <c r="Z34" i="4"/>
  <c r="Q34" i="4"/>
  <c r="Z35" i="4"/>
  <c r="Q35" i="4"/>
  <c r="Z36" i="4"/>
  <c r="Q36" i="4"/>
  <c r="AF37" i="4"/>
  <c r="AH37" i="4" s="1"/>
  <c r="AU37" i="4"/>
  <c r="AT37" i="4"/>
  <c r="AS37" i="4"/>
  <c r="Z40" i="4"/>
  <c r="Q40" i="4"/>
  <c r="X10" i="4"/>
  <c r="Z30" i="4"/>
  <c r="Q30" i="4"/>
  <c r="Y31" i="4"/>
  <c r="Z13" i="4"/>
  <c r="Q13" i="4"/>
  <c r="AY14" i="4"/>
  <c r="AY37" i="4"/>
  <c r="Y66" i="4"/>
  <c r="X66" i="4"/>
  <c r="AF66" i="4"/>
  <c r="AH66" i="4" s="1"/>
  <c r="W66" i="4"/>
  <c r="AD66" i="4"/>
  <c r="T66" i="4"/>
  <c r="AC66" i="4"/>
  <c r="AB66" i="4"/>
  <c r="AA66" i="4"/>
  <c r="Z66" i="4"/>
  <c r="Y70" i="4"/>
  <c r="X70" i="4"/>
  <c r="AF70" i="4"/>
  <c r="AH70" i="4" s="1"/>
  <c r="W70" i="4"/>
  <c r="AD70" i="4"/>
  <c r="T70" i="4"/>
  <c r="AC70" i="4"/>
  <c r="AB70" i="4"/>
  <c r="AA70" i="4"/>
  <c r="Z70" i="4"/>
  <c r="Y10" i="4"/>
  <c r="AT10" i="4"/>
  <c r="AS10" i="4"/>
  <c r="Y12" i="4"/>
  <c r="Z14" i="4"/>
  <c r="Q14" i="4"/>
  <c r="AF61" i="4"/>
  <c r="AH61" i="4" s="1"/>
  <c r="AU61" i="4"/>
  <c r="AT61" i="4"/>
  <c r="AS61" i="4"/>
  <c r="Y63" i="4"/>
  <c r="Y64" i="4"/>
  <c r="Y32" i="4"/>
  <c r="Y34" i="4"/>
  <c r="Z37" i="4"/>
  <c r="Q37" i="4"/>
  <c r="AF38" i="4"/>
  <c r="AH38" i="4" s="1"/>
  <c r="AU38" i="4"/>
  <c r="AT38" i="4"/>
  <c r="AS38" i="4"/>
  <c r="Y40" i="4"/>
  <c r="X30" i="4"/>
  <c r="X11" i="4"/>
  <c r="X31" i="4"/>
  <c r="X12" i="4"/>
  <c r="AZ12" i="4"/>
  <c r="X13" i="4"/>
  <c r="X14" i="4"/>
  <c r="X61" i="4"/>
  <c r="X62" i="4"/>
  <c r="X63" i="4"/>
  <c r="AZ63" i="4"/>
  <c r="X64" i="4"/>
  <c r="X32" i="4"/>
  <c r="X33" i="4"/>
  <c r="X34" i="4"/>
  <c r="X35" i="4"/>
  <c r="AZ35" i="4"/>
  <c r="X36" i="4"/>
  <c r="X37" i="4"/>
  <c r="X38" i="4"/>
  <c r="X39" i="4"/>
  <c r="X40" i="4"/>
  <c r="AB41" i="4"/>
  <c r="X42" i="4"/>
  <c r="AB43" i="4"/>
  <c r="X44" i="4"/>
  <c r="AB15" i="4"/>
  <c r="AB46" i="4"/>
  <c r="AB48" i="4"/>
  <c r="X49" i="4"/>
  <c r="AB16" i="4"/>
  <c r="X17" i="4"/>
  <c r="AB18" i="4"/>
  <c r="X19" i="4"/>
  <c r="AB20" i="4"/>
  <c r="Z22" i="4"/>
  <c r="Y54" i="4"/>
  <c r="X54" i="4"/>
  <c r="AF54" i="4"/>
  <c r="W54" i="4"/>
  <c r="AD54" i="4"/>
  <c r="T54" i="4"/>
  <c r="AC54" i="4"/>
  <c r="AB54" i="4"/>
  <c r="AU82" i="4"/>
  <c r="AU84" i="4" s="1"/>
  <c r="AT82" i="4"/>
  <c r="AT84" i="4" s="1"/>
  <c r="AS82" i="4"/>
  <c r="AS84" i="4" s="1"/>
  <c r="T41" i="4"/>
  <c r="AD41" i="4"/>
  <c r="Z42" i="4"/>
  <c r="T43" i="4"/>
  <c r="AD43" i="4"/>
  <c r="Z44" i="4"/>
  <c r="T15" i="4"/>
  <c r="AD15" i="4"/>
  <c r="Z45" i="4"/>
  <c r="AI45" i="4"/>
  <c r="T46" i="4"/>
  <c r="AD46" i="4"/>
  <c r="Z47" i="4"/>
  <c r="AI47" i="4"/>
  <c r="T48" i="4"/>
  <c r="AD48" i="4"/>
  <c r="Z49" i="4"/>
  <c r="AI49" i="4"/>
  <c r="T16" i="4"/>
  <c r="AD16" i="4"/>
  <c r="Z17" i="4"/>
  <c r="T18" i="4"/>
  <c r="AD18" i="4"/>
  <c r="Z19" i="4"/>
  <c r="T20" i="4"/>
  <c r="AD20" i="4"/>
  <c r="Z21" i="4"/>
  <c r="AC22" i="4"/>
  <c r="Z23" i="4"/>
  <c r="AI24" i="4"/>
  <c r="Y72" i="4"/>
  <c r="X72" i="4"/>
  <c r="AF72" i="4"/>
  <c r="AH72" i="4" s="1"/>
  <c r="W72" i="4"/>
  <c r="AD72" i="4"/>
  <c r="T72" i="4"/>
  <c r="AC72" i="4"/>
  <c r="AB72" i="4"/>
  <c r="AA30" i="4"/>
  <c r="AA11" i="4"/>
  <c r="AA31" i="4"/>
  <c r="AA12" i="4"/>
  <c r="AA13" i="4"/>
  <c r="AA14" i="4"/>
  <c r="AA61" i="4"/>
  <c r="AA62" i="4"/>
  <c r="AA63" i="4"/>
  <c r="AA64" i="4"/>
  <c r="AA32" i="4"/>
  <c r="AA33" i="4"/>
  <c r="AA34" i="4"/>
  <c r="AA35" i="4"/>
  <c r="AA36" i="4"/>
  <c r="AA37" i="4"/>
  <c r="AA38" i="4"/>
  <c r="AA39" i="4"/>
  <c r="AA40" i="4"/>
  <c r="W41" i="4"/>
  <c r="AF41" i="4"/>
  <c r="AA42" i="4"/>
  <c r="W43" i="4"/>
  <c r="AF43" i="4"/>
  <c r="AG43" i="4" s="1"/>
  <c r="AA44" i="4"/>
  <c r="W15" i="4"/>
  <c r="AF15" i="4"/>
  <c r="AA45" i="4"/>
  <c r="W46" i="4"/>
  <c r="AF46" i="4"/>
  <c r="AG46" i="4" s="1"/>
  <c r="AA47" i="4"/>
  <c r="W48" i="4"/>
  <c r="AF48" i="4"/>
  <c r="AG48" i="4" s="1"/>
  <c r="AA49" i="4"/>
  <c r="W16" i="4"/>
  <c r="AF16" i="4"/>
  <c r="AG16" i="4" s="1"/>
  <c r="AA17" i="4"/>
  <c r="W18" i="4"/>
  <c r="AF18" i="4"/>
  <c r="AG18" i="4" s="1"/>
  <c r="AA19" i="4"/>
  <c r="W20" i="4"/>
  <c r="AF20" i="4"/>
  <c r="AG20" i="4" s="1"/>
  <c r="AA21" i="4"/>
  <c r="AD22" i="4"/>
  <c r="Y25" i="4"/>
  <c r="X25" i="4"/>
  <c r="AF25" i="4"/>
  <c r="AH25" i="4" s="1"/>
  <c r="W25" i="4"/>
  <c r="AD25" i="4"/>
  <c r="T25" i="4"/>
  <c r="AC25" i="4"/>
  <c r="AB25" i="4"/>
  <c r="Z54" i="4"/>
  <c r="Y28" i="4"/>
  <c r="AD28" i="4"/>
  <c r="T28" i="4"/>
  <c r="AC28" i="4"/>
  <c r="AB28" i="4"/>
  <c r="AA28" i="4"/>
  <c r="Z28" i="4"/>
  <c r="X28" i="4"/>
  <c r="AI28" i="4"/>
  <c r="W28" i="4"/>
  <c r="T11" i="4"/>
  <c r="AB11" i="4"/>
  <c r="T31" i="4"/>
  <c r="AB31" i="4"/>
  <c r="T12" i="4"/>
  <c r="AB12" i="4"/>
  <c r="T13" i="4"/>
  <c r="AB13" i="4"/>
  <c r="T14" i="4"/>
  <c r="AB14" i="4"/>
  <c r="T61" i="4"/>
  <c r="AB61" i="4"/>
  <c r="T62" i="4"/>
  <c r="AB62" i="4"/>
  <c r="T63" i="4"/>
  <c r="AB63" i="4"/>
  <c r="AL63" i="4"/>
  <c r="T64" i="4"/>
  <c r="AB64" i="4"/>
  <c r="AL64" i="4"/>
  <c r="T32" i="4"/>
  <c r="AB32" i="4"/>
  <c r="AL32" i="4"/>
  <c r="T33" i="4"/>
  <c r="AB33" i="4"/>
  <c r="AL33" i="4"/>
  <c r="T34" i="4"/>
  <c r="AB34" i="4"/>
  <c r="AL34" i="4"/>
  <c r="T35" i="4"/>
  <c r="AB35" i="4"/>
  <c r="AL35" i="4"/>
  <c r="T36" i="4"/>
  <c r="AB36" i="4"/>
  <c r="T37" i="4"/>
  <c r="AB37" i="4"/>
  <c r="T38" i="4"/>
  <c r="AB38" i="4"/>
  <c r="T39" i="4"/>
  <c r="AB39" i="4"/>
  <c r="T40" i="4"/>
  <c r="AB40" i="4"/>
  <c r="AL40" i="4"/>
  <c r="X41" i="4"/>
  <c r="AB42" i="4"/>
  <c r="X43" i="4"/>
  <c r="AB44" i="4"/>
  <c r="X15" i="4"/>
  <c r="AB45" i="4"/>
  <c r="X46" i="4"/>
  <c r="AB47" i="4"/>
  <c r="X48" i="4"/>
  <c r="AB49" i="4"/>
  <c r="X16" i="4"/>
  <c r="AB17" i="4"/>
  <c r="X18" i="4"/>
  <c r="AB19" i="4"/>
  <c r="X20" i="4"/>
  <c r="AB21" i="4"/>
  <c r="Y22" i="4"/>
  <c r="X22" i="4"/>
  <c r="AF22" i="4"/>
  <c r="W22" i="4"/>
  <c r="AB22" i="4"/>
  <c r="Y51" i="4"/>
  <c r="X51" i="4"/>
  <c r="AF51" i="4"/>
  <c r="AH51" i="4" s="1"/>
  <c r="W51" i="4"/>
  <c r="AD51" i="4"/>
  <c r="T51" i="4"/>
  <c r="AC51" i="4"/>
  <c r="AB51" i="4"/>
  <c r="U30" i="4"/>
  <c r="AC30" i="4"/>
  <c r="U11" i="4"/>
  <c r="AC11" i="4"/>
  <c r="AM11" i="4"/>
  <c r="U31" i="4"/>
  <c r="AC31" i="4"/>
  <c r="AM31" i="4"/>
  <c r="U12" i="4"/>
  <c r="AC12" i="4"/>
  <c r="U13" i="4"/>
  <c r="AC13" i="4"/>
  <c r="AM13" i="4"/>
  <c r="U14" i="4"/>
  <c r="AC14" i="4"/>
  <c r="AM14" i="4"/>
  <c r="U61" i="4"/>
  <c r="AC61" i="4"/>
  <c r="AM61" i="4"/>
  <c r="U62" i="4"/>
  <c r="AC62" i="4"/>
  <c r="AM62" i="4"/>
  <c r="U63" i="4"/>
  <c r="AC63" i="4"/>
  <c r="U64" i="4"/>
  <c r="AC64" i="4"/>
  <c r="U32" i="4"/>
  <c r="AC32" i="4"/>
  <c r="U33" i="4"/>
  <c r="AC33" i="4"/>
  <c r="U34" i="4"/>
  <c r="AC34" i="4"/>
  <c r="U35" i="4"/>
  <c r="AC35" i="4"/>
  <c r="U36" i="4"/>
  <c r="AC36" i="4"/>
  <c r="U37" i="4"/>
  <c r="AC37" i="4"/>
  <c r="AM37" i="4"/>
  <c r="U38" i="4"/>
  <c r="AC38" i="4"/>
  <c r="AM38" i="4"/>
  <c r="U39" i="4"/>
  <c r="AC39" i="4"/>
  <c r="U40" i="4"/>
  <c r="AC40" i="4"/>
  <c r="Y41" i="4"/>
  <c r="AC42" i="4"/>
  <c r="Y43" i="4"/>
  <c r="AC44" i="4"/>
  <c r="Y15" i="4"/>
  <c r="AC45" i="4"/>
  <c r="Y46" i="4"/>
  <c r="AC47" i="4"/>
  <c r="Y48" i="4"/>
  <c r="AC49" i="4"/>
  <c r="Y16" i="4"/>
  <c r="AC17" i="4"/>
  <c r="Y18" i="4"/>
  <c r="AC19" i="4"/>
  <c r="Y20" i="4"/>
  <c r="AC21" i="4"/>
  <c r="Y27" i="4"/>
  <c r="X27" i="4"/>
  <c r="AF27" i="4"/>
  <c r="W27" i="4"/>
  <c r="AD27" i="4"/>
  <c r="T27" i="4"/>
  <c r="AC27" i="4"/>
  <c r="AB27" i="4"/>
  <c r="AH28" i="4"/>
  <c r="AG28" i="4"/>
  <c r="V30" i="4"/>
  <c r="AD30" i="4"/>
  <c r="V11" i="4"/>
  <c r="AD11" i="4"/>
  <c r="AN11" i="4"/>
  <c r="V31" i="4"/>
  <c r="AD31" i="4"/>
  <c r="AN31" i="4"/>
  <c r="V12" i="4"/>
  <c r="AD12" i="4"/>
  <c r="V13" i="4"/>
  <c r="AD13" i="4"/>
  <c r="AN13" i="4"/>
  <c r="V14" i="4"/>
  <c r="AD14" i="4"/>
  <c r="V61" i="4"/>
  <c r="AD61" i="4"/>
  <c r="V62" i="4"/>
  <c r="AD62" i="4"/>
  <c r="V63" i="4"/>
  <c r="AD63" i="4"/>
  <c r="V64" i="4"/>
  <c r="AD64" i="4"/>
  <c r="V32" i="4"/>
  <c r="AD32" i="4"/>
  <c r="V33" i="4"/>
  <c r="AD33" i="4"/>
  <c r="V34" i="4"/>
  <c r="AD34" i="4"/>
  <c r="V35" i="4"/>
  <c r="AD35" i="4"/>
  <c r="V36" i="4"/>
  <c r="AD36" i="4"/>
  <c r="V37" i="4"/>
  <c r="AD37" i="4"/>
  <c r="V38" i="4"/>
  <c r="AD38" i="4"/>
  <c r="V39" i="4"/>
  <c r="AD39" i="4"/>
  <c r="V40" i="4"/>
  <c r="AD40" i="4"/>
  <c r="Z41" i="4"/>
  <c r="T42" i="4"/>
  <c r="AD42" i="4"/>
  <c r="Z43" i="4"/>
  <c r="T44" i="4"/>
  <c r="AD44" i="4"/>
  <c r="Z15" i="4"/>
  <c r="T45" i="4"/>
  <c r="AD45" i="4"/>
  <c r="Z46" i="4"/>
  <c r="AI46" i="4"/>
  <c r="T47" i="4"/>
  <c r="AD47" i="4"/>
  <c r="Z48" i="4"/>
  <c r="T49" i="4"/>
  <c r="AD49" i="4"/>
  <c r="Z16" i="4"/>
  <c r="T17" i="4"/>
  <c r="AD17" i="4"/>
  <c r="Z18" i="4"/>
  <c r="T19" i="4"/>
  <c r="AD19" i="4"/>
  <c r="Z20" i="4"/>
  <c r="T21" i="4"/>
  <c r="AD21" i="4"/>
  <c r="Y68" i="4"/>
  <c r="X68" i="4"/>
  <c r="AF68" i="4"/>
  <c r="AH68" i="4" s="1"/>
  <c r="W68" i="4"/>
  <c r="AD68" i="4"/>
  <c r="T68" i="4"/>
  <c r="AC68" i="4"/>
  <c r="AB68" i="4"/>
  <c r="Z25" i="4"/>
  <c r="AG53" i="4"/>
  <c r="AA72" i="4"/>
  <c r="W30" i="4"/>
  <c r="W11" i="4"/>
  <c r="W31" i="4"/>
  <c r="W12" i="4"/>
  <c r="W13" i="4"/>
  <c r="W14" i="4"/>
  <c r="W61" i="4"/>
  <c r="W62" i="4"/>
  <c r="W63" i="4"/>
  <c r="W64" i="4"/>
  <c r="W32" i="4"/>
  <c r="W33" i="4"/>
  <c r="W34" i="4"/>
  <c r="W35" i="4"/>
  <c r="W36" i="4"/>
  <c r="W37" i="4"/>
  <c r="W38" i="4"/>
  <c r="W39" i="4"/>
  <c r="W42" i="4"/>
  <c r="W44" i="4"/>
  <c r="W45" i="4"/>
  <c r="W47" i="4"/>
  <c r="W49" i="4"/>
  <c r="W17" i="4"/>
  <c r="W19" i="4"/>
  <c r="W21" i="4"/>
  <c r="AF21" i="4"/>
  <c r="AI21" i="4" s="1"/>
  <c r="Y23" i="4"/>
  <c r="X23" i="4"/>
  <c r="AF23" i="4"/>
  <c r="W23" i="4"/>
  <c r="AD23" i="4"/>
  <c r="T23" i="4"/>
  <c r="AC23" i="4"/>
  <c r="AB23" i="4"/>
  <c r="AA74" i="4"/>
  <c r="AA76" i="4"/>
  <c r="AA77" i="4"/>
  <c r="AA79" i="4"/>
  <c r="AA57" i="4"/>
  <c r="X65" i="4"/>
  <c r="X67" i="4"/>
  <c r="X69" i="4"/>
  <c r="X50" i="4"/>
  <c r="X52" i="4"/>
  <c r="X24" i="4"/>
  <c r="X53" i="4"/>
  <c r="X26" i="4"/>
  <c r="X71" i="4"/>
  <c r="X73" i="4"/>
  <c r="AG73" i="4"/>
  <c r="AB74" i="4"/>
  <c r="X75" i="4"/>
  <c r="AB76" i="4"/>
  <c r="X55" i="4"/>
  <c r="AB77" i="4"/>
  <c r="X78" i="4"/>
  <c r="AB79" i="4"/>
  <c r="X56" i="4"/>
  <c r="AB57" i="4"/>
  <c r="Y58" i="4"/>
  <c r="X59" i="4"/>
  <c r="V82" i="4"/>
  <c r="V84" i="4" s="1"/>
  <c r="AC83" i="4"/>
  <c r="Y69" i="4"/>
  <c r="Y50" i="4"/>
  <c r="AH50" i="4"/>
  <c r="Y52" i="4"/>
  <c r="Y24" i="4"/>
  <c r="AH24" i="4"/>
  <c r="Y53" i="4"/>
  <c r="AH53" i="4"/>
  <c r="Y26" i="4"/>
  <c r="Y71" i="4"/>
  <c r="Y73" i="4"/>
  <c r="AH73" i="4"/>
  <c r="AC74" i="4"/>
  <c r="Y75" i="4"/>
  <c r="AC76" i="4"/>
  <c r="Y55" i="4"/>
  <c r="AC77" i="4"/>
  <c r="Y78" i="4"/>
  <c r="AC79" i="4"/>
  <c r="Y56" i="4"/>
  <c r="AC57" i="4"/>
  <c r="Z58" i="4"/>
  <c r="AI58" i="4"/>
  <c r="AD29" i="4"/>
  <c r="T29" i="4"/>
  <c r="AA29" i="4"/>
  <c r="AF29" i="4"/>
  <c r="X82" i="4"/>
  <c r="AA83" i="4"/>
  <c r="T74" i="4"/>
  <c r="AD74" i="4"/>
  <c r="T76" i="4"/>
  <c r="AD76" i="4"/>
  <c r="T77" i="4"/>
  <c r="AD77" i="4"/>
  <c r="T79" i="4"/>
  <c r="AD79" i="4"/>
  <c r="T57" i="4"/>
  <c r="AD57" i="4"/>
  <c r="Z83" i="4"/>
  <c r="AF83" i="4"/>
  <c r="AI83" i="4" s="1"/>
  <c r="AA65" i="4"/>
  <c r="AA67" i="4"/>
  <c r="AA69" i="4"/>
  <c r="AA50" i="4"/>
  <c r="AA52" i="4"/>
  <c r="AA24" i="4"/>
  <c r="AA53" i="4"/>
  <c r="AA26" i="4"/>
  <c r="AA71" i="4"/>
  <c r="AA73" i="4"/>
  <c r="W74" i="4"/>
  <c r="AF74" i="4"/>
  <c r="AH74" i="4" s="1"/>
  <c r="AA75" i="4"/>
  <c r="W76" i="4"/>
  <c r="AF76" i="4"/>
  <c r="AH76" i="4" s="1"/>
  <c r="AA55" i="4"/>
  <c r="W77" i="4"/>
  <c r="AF77" i="4"/>
  <c r="AA78" i="4"/>
  <c r="W79" i="4"/>
  <c r="AF79" i="4"/>
  <c r="AA56" i="4"/>
  <c r="W57" i="4"/>
  <c r="AF57" i="4"/>
  <c r="AB58" i="4"/>
  <c r="AF82" i="4"/>
  <c r="W82" i="4"/>
  <c r="AL82" i="4"/>
  <c r="AL84" i="4" s="1"/>
  <c r="AB82" i="4"/>
  <c r="AB84" i="4" s="1"/>
  <c r="T82" i="4"/>
  <c r="Z82" i="4"/>
  <c r="AB65" i="4"/>
  <c r="AB67" i="4"/>
  <c r="AB69" i="4"/>
  <c r="AB50" i="4"/>
  <c r="AB52" i="4"/>
  <c r="AB24" i="4"/>
  <c r="AB53" i="4"/>
  <c r="AB26" i="4"/>
  <c r="AB71" i="4"/>
  <c r="AB73" i="4"/>
  <c r="X74" i="4"/>
  <c r="AB75" i="4"/>
  <c r="X76" i="4"/>
  <c r="AB55" i="4"/>
  <c r="X77" i="4"/>
  <c r="AB78" i="4"/>
  <c r="X79" i="4"/>
  <c r="AB56" i="4"/>
  <c r="X57" i="4"/>
  <c r="AC58" i="4"/>
  <c r="AC59" i="4"/>
  <c r="X29" i="4"/>
  <c r="AA82" i="4"/>
  <c r="T83" i="4"/>
  <c r="Y74" i="4"/>
  <c r="Y76" i="4"/>
  <c r="Y77" i="4"/>
  <c r="Y79" i="4"/>
  <c r="Y57" i="4"/>
  <c r="T58" i="4"/>
  <c r="AD58" i="4"/>
  <c r="AF59" i="4"/>
  <c r="W59" i="4"/>
  <c r="AB59" i="4"/>
  <c r="AD59" i="4"/>
  <c r="Y29" i="4"/>
  <c r="AC82" i="4"/>
  <c r="W83" i="4"/>
  <c r="Y60" i="4"/>
  <c r="X83" i="4"/>
  <c r="AB60" i="4"/>
  <c r="X66" i="3"/>
  <c r="AV68" i="3"/>
  <c r="AA70" i="3"/>
  <c r="R70" i="3"/>
  <c r="AG70" i="3"/>
  <c r="AU70" i="3"/>
  <c r="AC71" i="3"/>
  <c r="AE72" i="3"/>
  <c r="W72" i="3"/>
  <c r="AD72" i="3"/>
  <c r="V72" i="3"/>
  <c r="AB72" i="3"/>
  <c r="AG73" i="3"/>
  <c r="AI73" i="3" s="1"/>
  <c r="X74" i="3"/>
  <c r="AC105" i="3"/>
  <c r="U105" i="3"/>
  <c r="Z105" i="3"/>
  <c r="Y105" i="3"/>
  <c r="AE105" i="3"/>
  <c r="W105" i="3"/>
  <c r="AD105" i="3"/>
  <c r="V105" i="3"/>
  <c r="X96" i="3"/>
  <c r="AC98" i="3"/>
  <c r="Z98" i="3"/>
  <c r="Y98" i="3"/>
  <c r="AE98" i="3"/>
  <c r="U98" i="3"/>
  <c r="AD98" i="3"/>
  <c r="AC100" i="3"/>
  <c r="Z100" i="3"/>
  <c r="Y100" i="3"/>
  <c r="AG100" i="3"/>
  <c r="AH100" i="3" s="1"/>
  <c r="X100" i="3"/>
  <c r="AE100" i="3"/>
  <c r="U100" i="3"/>
  <c r="AD100" i="3"/>
  <c r="Y66" i="3"/>
  <c r="AO66" i="3"/>
  <c r="AN66" i="3"/>
  <c r="X67" i="3"/>
  <c r="U68" i="3"/>
  <c r="AV70" i="3"/>
  <c r="AA71" i="3"/>
  <c r="R71" i="3"/>
  <c r="AG71" i="3"/>
  <c r="AI71" i="3" s="1"/>
  <c r="AC72" i="3"/>
  <c r="AB74" i="3"/>
  <c r="AC77" i="3"/>
  <c r="U77" i="3"/>
  <c r="Z77" i="3"/>
  <c r="Y77" i="3"/>
  <c r="AE77" i="3"/>
  <c r="W77" i="3"/>
  <c r="AD77" i="3"/>
  <c r="V77" i="3"/>
  <c r="AC78" i="3"/>
  <c r="U78" i="3"/>
  <c r="Z78" i="3"/>
  <c r="Y78" i="3"/>
  <c r="AE78" i="3"/>
  <c r="W78" i="3"/>
  <c r="AD78" i="3"/>
  <c r="V78" i="3"/>
  <c r="AC79" i="3"/>
  <c r="U79" i="3"/>
  <c r="Z79" i="3"/>
  <c r="Y79" i="3"/>
  <c r="AE79" i="3"/>
  <c r="W79" i="3"/>
  <c r="AD79" i="3"/>
  <c r="V79" i="3"/>
  <c r="AC80" i="3"/>
  <c r="U80" i="3"/>
  <c r="Z80" i="3"/>
  <c r="Y80" i="3"/>
  <c r="AE80" i="3"/>
  <c r="W80" i="3"/>
  <c r="AD80" i="3"/>
  <c r="V80" i="3"/>
  <c r="AC81" i="3"/>
  <c r="U81" i="3"/>
  <c r="Z81" i="3"/>
  <c r="Y81" i="3"/>
  <c r="AE81" i="3"/>
  <c r="W81" i="3"/>
  <c r="AD81" i="3"/>
  <c r="V81" i="3"/>
  <c r="AC82" i="3"/>
  <c r="U82" i="3"/>
  <c r="Z82" i="3"/>
  <c r="AH82" i="3"/>
  <c r="Y82" i="3"/>
  <c r="AE82" i="3"/>
  <c r="W82" i="3"/>
  <c r="AD82" i="3"/>
  <c r="V82" i="3"/>
  <c r="AC83" i="3"/>
  <c r="U83" i="3"/>
  <c r="Z83" i="3"/>
  <c r="Y83" i="3"/>
  <c r="AE83" i="3"/>
  <c r="W83" i="3"/>
  <c r="AD83" i="3"/>
  <c r="V83" i="3"/>
  <c r="AC84" i="3"/>
  <c r="U84" i="3"/>
  <c r="Z84" i="3"/>
  <c r="Y84" i="3"/>
  <c r="AE84" i="3"/>
  <c r="W84" i="3"/>
  <c r="AD84" i="3"/>
  <c r="V84" i="3"/>
  <c r="AC85" i="3"/>
  <c r="U85" i="3"/>
  <c r="Z85" i="3"/>
  <c r="Y85" i="3"/>
  <c r="AE85" i="3"/>
  <c r="W85" i="3"/>
  <c r="AD85" i="3"/>
  <c r="V85" i="3"/>
  <c r="AC90" i="3"/>
  <c r="U90" i="3"/>
  <c r="Z90" i="3"/>
  <c r="Y90" i="3"/>
  <c r="AE90" i="3"/>
  <c r="W90" i="3"/>
  <c r="AD90" i="3"/>
  <c r="V90" i="3"/>
  <c r="AC91" i="3"/>
  <c r="U91" i="3"/>
  <c r="Z91" i="3"/>
  <c r="Y91" i="3"/>
  <c r="AE91" i="3"/>
  <c r="W91" i="3"/>
  <c r="AD91" i="3"/>
  <c r="V91" i="3"/>
  <c r="AC92" i="3"/>
  <c r="U92" i="3"/>
  <c r="Z92" i="3"/>
  <c r="Y92" i="3"/>
  <c r="AE92" i="3"/>
  <c r="W92" i="3"/>
  <c r="AD92" i="3"/>
  <c r="V92" i="3"/>
  <c r="AC93" i="3"/>
  <c r="U93" i="3"/>
  <c r="Z93" i="3"/>
  <c r="Y93" i="3"/>
  <c r="AE93" i="3"/>
  <c r="W93" i="3"/>
  <c r="AD93" i="3"/>
  <c r="V93" i="3"/>
  <c r="AC94" i="3"/>
  <c r="U94" i="3"/>
  <c r="Z94" i="3"/>
  <c r="Y94" i="3"/>
  <c r="AE94" i="3"/>
  <c r="W94" i="3"/>
  <c r="AD94" i="3"/>
  <c r="V94" i="3"/>
  <c r="AO105" i="3"/>
  <c r="AN105" i="3"/>
  <c r="Y67" i="3"/>
  <c r="AO67" i="3"/>
  <c r="AN67" i="3"/>
  <c r="X68" i="3"/>
  <c r="U70" i="3"/>
  <c r="AA72" i="3"/>
  <c r="R72" i="3"/>
  <c r="AG72" i="3"/>
  <c r="AH72" i="3" s="1"/>
  <c r="AO94" i="3"/>
  <c r="AN94" i="3"/>
  <c r="X95" i="3"/>
  <c r="Y97" i="3"/>
  <c r="AE97" i="3"/>
  <c r="U97" i="3"/>
  <c r="AD97" i="3"/>
  <c r="AC97" i="3"/>
  <c r="Z97" i="3"/>
  <c r="AE66" i="3"/>
  <c r="W66" i="3"/>
  <c r="AD66" i="3"/>
  <c r="V66" i="3"/>
  <c r="AB66" i="3"/>
  <c r="Y68" i="3"/>
  <c r="AO68" i="3"/>
  <c r="AN68" i="3"/>
  <c r="X70" i="3"/>
  <c r="U71" i="3"/>
  <c r="AO73" i="3"/>
  <c r="AN73" i="3"/>
  <c r="Z74" i="3"/>
  <c r="Y74" i="3"/>
  <c r="AE74" i="3"/>
  <c r="W74" i="3"/>
  <c r="AD74" i="3"/>
  <c r="V74" i="3"/>
  <c r="AG74" i="3"/>
  <c r="AI74" i="3" s="1"/>
  <c r="AB95" i="3"/>
  <c r="BA66" i="3"/>
  <c r="AC66" i="3"/>
  <c r="AE67" i="3"/>
  <c r="W67" i="3"/>
  <c r="AD67" i="3"/>
  <c r="V67" i="3"/>
  <c r="AB67" i="3"/>
  <c r="AP68" i="3"/>
  <c r="Y70" i="3"/>
  <c r="AM70" i="3"/>
  <c r="X71" i="3"/>
  <c r="U72" i="3"/>
  <c r="X73" i="3"/>
  <c r="AP73" i="3"/>
  <c r="X76" i="3"/>
  <c r="X105" i="3"/>
  <c r="AB98" i="3"/>
  <c r="AA66" i="3"/>
  <c r="R66" i="3"/>
  <c r="AG66" i="3"/>
  <c r="AC67" i="3"/>
  <c r="AE68" i="3"/>
  <c r="W68" i="3"/>
  <c r="AD68" i="3"/>
  <c r="V68" i="3"/>
  <c r="AB68" i="3"/>
  <c r="Y71" i="3"/>
  <c r="AO71" i="3"/>
  <c r="AN71" i="3"/>
  <c r="X72" i="3"/>
  <c r="AM72" i="3"/>
  <c r="Y73" i="3"/>
  <c r="AO74" i="3"/>
  <c r="AN74" i="3"/>
  <c r="Z75" i="3"/>
  <c r="Y75" i="3"/>
  <c r="AE75" i="3"/>
  <c r="W75" i="3"/>
  <c r="AD75" i="3"/>
  <c r="V75" i="3"/>
  <c r="AG75" i="3"/>
  <c r="AB76" i="3"/>
  <c r="X77" i="3"/>
  <c r="X78" i="3"/>
  <c r="X79" i="3"/>
  <c r="X80" i="3"/>
  <c r="X81" i="3"/>
  <c r="X82" i="3"/>
  <c r="X83" i="3"/>
  <c r="X84" i="3"/>
  <c r="AC96" i="3"/>
  <c r="Z96" i="3"/>
  <c r="Y96" i="3"/>
  <c r="AE96" i="3"/>
  <c r="U96" i="3"/>
  <c r="AD96" i="3"/>
  <c r="X97" i="3"/>
  <c r="AA67" i="3"/>
  <c r="R67" i="3"/>
  <c r="AG67" i="3"/>
  <c r="AH67" i="3" s="1"/>
  <c r="AC68" i="3"/>
  <c r="AE70" i="3"/>
  <c r="W70" i="3"/>
  <c r="AD70" i="3"/>
  <c r="V70" i="3"/>
  <c r="AB70" i="3"/>
  <c r="Y72" i="3"/>
  <c r="AB97" i="3"/>
  <c r="AA68" i="3"/>
  <c r="R68" i="3"/>
  <c r="AG68" i="3"/>
  <c r="AJ68" i="3" s="1"/>
  <c r="AC70" i="3"/>
  <c r="AE71" i="3"/>
  <c r="W71" i="3"/>
  <c r="AD71" i="3"/>
  <c r="V71" i="3"/>
  <c r="AB71" i="3"/>
  <c r="Z73" i="3"/>
  <c r="AE73" i="3"/>
  <c r="W73" i="3"/>
  <c r="AD73" i="3"/>
  <c r="V73" i="3"/>
  <c r="AC73" i="3"/>
  <c r="U74" i="3"/>
  <c r="AO75" i="3"/>
  <c r="AN75" i="3"/>
  <c r="Z76" i="3"/>
  <c r="Y76" i="3"/>
  <c r="AE76" i="3"/>
  <c r="W76" i="3"/>
  <c r="AD76" i="3"/>
  <c r="V76" i="3"/>
  <c r="AG76" i="3"/>
  <c r="AI76" i="3" s="1"/>
  <c r="Y95" i="3"/>
  <c r="AE95" i="3"/>
  <c r="U95" i="3"/>
  <c r="AD95" i="3"/>
  <c r="AC95" i="3"/>
  <c r="Z95" i="3"/>
  <c r="AN76" i="3"/>
  <c r="AN77" i="3"/>
  <c r="AN78" i="3"/>
  <c r="AN79" i="3"/>
  <c r="AN80" i="3"/>
  <c r="AN81" i="3"/>
  <c r="AN82" i="3"/>
  <c r="AN83" i="3"/>
  <c r="AN84" i="3"/>
  <c r="AN85" i="3"/>
  <c r="AN90" i="3"/>
  <c r="AN91" i="3"/>
  <c r="Z99" i="3"/>
  <c r="Z101" i="3"/>
  <c r="AD102" i="3"/>
  <c r="Z103" i="3"/>
  <c r="AI103" i="3"/>
  <c r="AD104" i="3"/>
  <c r="Z106" i="3"/>
  <c r="AD107" i="3"/>
  <c r="Z108" i="3"/>
  <c r="AA109" i="3"/>
  <c r="AG110" i="3"/>
  <c r="AI110" i="3" s="1"/>
  <c r="AA111" i="3"/>
  <c r="AG112" i="3"/>
  <c r="AA113" i="3"/>
  <c r="AG69" i="3"/>
  <c r="AI69" i="3" s="1"/>
  <c r="AB86" i="3"/>
  <c r="X87" i="3"/>
  <c r="AG88" i="3"/>
  <c r="X88" i="3"/>
  <c r="AB88" i="3"/>
  <c r="AE88" i="3"/>
  <c r="W89" i="3"/>
  <c r="Z16" i="3"/>
  <c r="Y16" i="3"/>
  <c r="AC16" i="3"/>
  <c r="U16" i="3"/>
  <c r="AA16" i="3"/>
  <c r="AZ77" i="3"/>
  <c r="AZ81" i="3"/>
  <c r="AZ93" i="3"/>
  <c r="AZ94" i="3"/>
  <c r="AA95" i="3"/>
  <c r="AA97" i="3"/>
  <c r="AA99" i="3"/>
  <c r="AA101" i="3"/>
  <c r="U102" i="3"/>
  <c r="AE102" i="3"/>
  <c r="AA103" i="3"/>
  <c r="AJ103" i="3"/>
  <c r="U104" i="3"/>
  <c r="AE104" i="3"/>
  <c r="AA106" i="3"/>
  <c r="U107" i="3"/>
  <c r="AE107" i="3"/>
  <c r="AA108" i="3"/>
  <c r="U110" i="3"/>
  <c r="U112" i="3"/>
  <c r="U69" i="3"/>
  <c r="Y87" i="3"/>
  <c r="BA40" i="3"/>
  <c r="AB99" i="3"/>
  <c r="AB101" i="3"/>
  <c r="X102" i="3"/>
  <c r="AG102" i="3"/>
  <c r="AH102" i="3" s="1"/>
  <c r="AB103" i="3"/>
  <c r="X104" i="3"/>
  <c r="AG104" i="3"/>
  <c r="AH104" i="3" s="1"/>
  <c r="AB106" i="3"/>
  <c r="X107" i="3"/>
  <c r="AG107" i="3"/>
  <c r="AH107" i="3" s="1"/>
  <c r="AB108" i="3"/>
  <c r="AC109" i="3"/>
  <c r="Y109" i="3"/>
  <c r="AD109" i="3"/>
  <c r="X110" i="3"/>
  <c r="AC111" i="3"/>
  <c r="Y111" i="3"/>
  <c r="AD111" i="3"/>
  <c r="X112" i="3"/>
  <c r="AC113" i="3"/>
  <c r="Y113" i="3"/>
  <c r="AD113" i="3"/>
  <c r="X69" i="3"/>
  <c r="AD86" i="3"/>
  <c r="Z86" i="3"/>
  <c r="AE86" i="3"/>
  <c r="Z87" i="3"/>
  <c r="BA81" i="3"/>
  <c r="AC99" i="3"/>
  <c r="AC101" i="3"/>
  <c r="Y102" i="3"/>
  <c r="AC103" i="3"/>
  <c r="Y104" i="3"/>
  <c r="AC106" i="3"/>
  <c r="Y107" i="3"/>
  <c r="AC108" i="3"/>
  <c r="AE109" i="3"/>
  <c r="Z110" i="3"/>
  <c r="AE111" i="3"/>
  <c r="Z112" i="3"/>
  <c r="AE113" i="3"/>
  <c r="Z69" i="3"/>
  <c r="AG86" i="3"/>
  <c r="AB87" i="3"/>
  <c r="AD99" i="3"/>
  <c r="AD101" i="3"/>
  <c r="Z102" i="3"/>
  <c r="AD103" i="3"/>
  <c r="Z104" i="3"/>
  <c r="AD106" i="3"/>
  <c r="Z107" i="3"/>
  <c r="AD108" i="3"/>
  <c r="AG109" i="3"/>
  <c r="AI109" i="3" s="1"/>
  <c r="AA110" i="3"/>
  <c r="AG111" i="3"/>
  <c r="AI111" i="3" s="1"/>
  <c r="AA112" i="3"/>
  <c r="AG113" i="3"/>
  <c r="AI113" i="3" s="1"/>
  <c r="AA69" i="3"/>
  <c r="U86" i="3"/>
  <c r="AC87" i="3"/>
  <c r="AB89" i="3"/>
  <c r="Z17" i="3"/>
  <c r="Y17" i="3"/>
  <c r="AD17" i="3"/>
  <c r="V17" i="3"/>
  <c r="AC17" i="3"/>
  <c r="U17" i="3"/>
  <c r="AB17" i="3"/>
  <c r="Z18" i="3"/>
  <c r="Y18" i="3"/>
  <c r="AD18" i="3"/>
  <c r="V18" i="3"/>
  <c r="AC18" i="3"/>
  <c r="U18" i="3"/>
  <c r="AB18" i="3"/>
  <c r="Z19" i="3"/>
  <c r="Y19" i="3"/>
  <c r="AD19" i="3"/>
  <c r="V19" i="3"/>
  <c r="AC19" i="3"/>
  <c r="U19" i="3"/>
  <c r="AB19" i="3"/>
  <c r="Z20" i="3"/>
  <c r="Y20" i="3"/>
  <c r="AD20" i="3"/>
  <c r="V20" i="3"/>
  <c r="AC20" i="3"/>
  <c r="U20" i="3"/>
  <c r="AB20" i="3"/>
  <c r="Z21" i="3"/>
  <c r="Y21" i="3"/>
  <c r="AD21" i="3"/>
  <c r="V21" i="3"/>
  <c r="AC21" i="3"/>
  <c r="U21" i="3"/>
  <c r="AB21" i="3"/>
  <c r="Z22" i="3"/>
  <c r="Y22" i="3"/>
  <c r="AD22" i="3"/>
  <c r="V22" i="3"/>
  <c r="AC22" i="3"/>
  <c r="U22" i="3"/>
  <c r="AB22" i="3"/>
  <c r="Z23" i="3"/>
  <c r="Y23" i="3"/>
  <c r="AD23" i="3"/>
  <c r="V23" i="3"/>
  <c r="AC23" i="3"/>
  <c r="U23" i="3"/>
  <c r="AB23" i="3"/>
  <c r="Z24" i="3"/>
  <c r="Y24" i="3"/>
  <c r="AD24" i="3"/>
  <c r="V24" i="3"/>
  <c r="AC24" i="3"/>
  <c r="U24" i="3"/>
  <c r="AB24" i="3"/>
  <c r="Z25" i="3"/>
  <c r="Y25" i="3"/>
  <c r="AD25" i="3"/>
  <c r="V25" i="3"/>
  <c r="AC25" i="3"/>
  <c r="U25" i="3"/>
  <c r="AB25" i="3"/>
  <c r="Z26" i="3"/>
  <c r="Y26" i="3"/>
  <c r="AD26" i="3"/>
  <c r="V26" i="3"/>
  <c r="AC26" i="3"/>
  <c r="U26" i="3"/>
  <c r="AB26" i="3"/>
  <c r="Z27" i="3"/>
  <c r="Y27" i="3"/>
  <c r="AD27" i="3"/>
  <c r="V27" i="3"/>
  <c r="AC27" i="3"/>
  <c r="U27" i="3"/>
  <c r="AB27" i="3"/>
  <c r="Z28" i="3"/>
  <c r="Y28" i="3"/>
  <c r="AD28" i="3"/>
  <c r="V28" i="3"/>
  <c r="AC28" i="3"/>
  <c r="U28" i="3"/>
  <c r="AB28" i="3"/>
  <c r="Z29" i="3"/>
  <c r="Y29" i="3"/>
  <c r="AD29" i="3"/>
  <c r="V29" i="3"/>
  <c r="AC29" i="3"/>
  <c r="U29" i="3"/>
  <c r="AB29" i="3"/>
  <c r="Z30" i="3"/>
  <c r="Y30" i="3"/>
  <c r="AD30" i="3"/>
  <c r="V30" i="3"/>
  <c r="AC30" i="3"/>
  <c r="U30" i="3"/>
  <c r="AB30" i="3"/>
  <c r="Z31" i="3"/>
  <c r="Y31" i="3"/>
  <c r="AD31" i="3"/>
  <c r="V31" i="3"/>
  <c r="AC31" i="3"/>
  <c r="U31" i="3"/>
  <c r="AB31" i="3"/>
  <c r="Z32" i="3"/>
  <c r="Y32" i="3"/>
  <c r="AD32" i="3"/>
  <c r="V32" i="3"/>
  <c r="AC32" i="3"/>
  <c r="U32" i="3"/>
  <c r="AB32" i="3"/>
  <c r="Z33" i="3"/>
  <c r="Y33" i="3"/>
  <c r="AD33" i="3"/>
  <c r="V33" i="3"/>
  <c r="AC33" i="3"/>
  <c r="U33" i="3"/>
  <c r="AB33" i="3"/>
  <c r="Z35" i="3"/>
  <c r="Y35" i="3"/>
  <c r="AD35" i="3"/>
  <c r="V35" i="3"/>
  <c r="AC35" i="3"/>
  <c r="U35" i="3"/>
  <c r="AB35" i="3"/>
  <c r="Z36" i="3"/>
  <c r="Y36" i="3"/>
  <c r="AD36" i="3"/>
  <c r="V36" i="3"/>
  <c r="AC36" i="3"/>
  <c r="U36" i="3"/>
  <c r="AB36" i="3"/>
  <c r="Z37" i="3"/>
  <c r="Y37" i="3"/>
  <c r="AD37" i="3"/>
  <c r="V37" i="3"/>
  <c r="AC37" i="3"/>
  <c r="U37" i="3"/>
  <c r="AB37" i="3"/>
  <c r="Z39" i="3"/>
  <c r="Y39" i="3"/>
  <c r="AG39" i="3"/>
  <c r="X39" i="3"/>
  <c r="AD39" i="3"/>
  <c r="V39" i="3"/>
  <c r="AC39" i="3"/>
  <c r="U39" i="3"/>
  <c r="AE39" i="3"/>
  <c r="R73" i="3"/>
  <c r="AA73" i="3"/>
  <c r="R74" i="3"/>
  <c r="AA74" i="3"/>
  <c r="R75" i="3"/>
  <c r="AA75" i="3"/>
  <c r="R76" i="3"/>
  <c r="AA76" i="3"/>
  <c r="R77" i="3"/>
  <c r="AA77" i="3"/>
  <c r="R78" i="3"/>
  <c r="AA78" i="3"/>
  <c r="R79" i="3"/>
  <c r="AA79" i="3"/>
  <c r="R80" i="3"/>
  <c r="AA80" i="3"/>
  <c r="R81" i="3"/>
  <c r="AA81" i="3"/>
  <c r="R82" i="3"/>
  <c r="AA82" i="3"/>
  <c r="R83" i="3"/>
  <c r="AA83" i="3"/>
  <c r="R84" i="3"/>
  <c r="AA84" i="3"/>
  <c r="R85" i="3"/>
  <c r="AA85" i="3"/>
  <c r="R90" i="3"/>
  <c r="AA90" i="3"/>
  <c r="R91" i="3"/>
  <c r="AA91" i="3"/>
  <c r="R92" i="3"/>
  <c r="AA92" i="3"/>
  <c r="R93" i="3"/>
  <c r="AA93" i="3"/>
  <c r="R94" i="3"/>
  <c r="AA94" i="3"/>
  <c r="R105" i="3"/>
  <c r="AA105" i="3"/>
  <c r="AA96" i="3"/>
  <c r="AA98" i="3"/>
  <c r="U99" i="3"/>
  <c r="AE99" i="3"/>
  <c r="AA100" i="3"/>
  <c r="U101" i="3"/>
  <c r="AE101" i="3"/>
  <c r="AA102" i="3"/>
  <c r="U103" i="3"/>
  <c r="AE103" i="3"/>
  <c r="AA104" i="3"/>
  <c r="U106" i="3"/>
  <c r="AE106" i="3"/>
  <c r="AA107" i="3"/>
  <c r="U108" i="3"/>
  <c r="AE108" i="3"/>
  <c r="U109" i="3"/>
  <c r="U111" i="3"/>
  <c r="U113" i="3"/>
  <c r="X86" i="3"/>
  <c r="AD87" i="3"/>
  <c r="R89" i="3"/>
  <c r="AD89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5" i="3"/>
  <c r="AE36" i="3"/>
  <c r="AE37" i="3"/>
  <c r="AB102" i="3"/>
  <c r="AB104" i="3"/>
  <c r="AB107" i="3"/>
  <c r="Y110" i="3"/>
  <c r="AC110" i="3"/>
  <c r="AD110" i="3"/>
  <c r="Y112" i="3"/>
  <c r="AC112" i="3"/>
  <c r="AD112" i="3"/>
  <c r="Y69" i="3"/>
  <c r="AC69" i="3"/>
  <c r="AD69" i="3"/>
  <c r="AA87" i="3"/>
  <c r="AE87" i="3"/>
  <c r="U87" i="3"/>
  <c r="AG87" i="3"/>
  <c r="BA49" i="3"/>
  <c r="AZ49" i="3"/>
  <c r="Y99" i="3"/>
  <c r="Y101" i="3"/>
  <c r="AC102" i="3"/>
  <c r="Y103" i="3"/>
  <c r="AC104" i="3"/>
  <c r="Y106" i="3"/>
  <c r="AC107" i="3"/>
  <c r="Y108" i="3"/>
  <c r="Z109" i="3"/>
  <c r="AE110" i="3"/>
  <c r="Z111" i="3"/>
  <c r="AE112" i="3"/>
  <c r="Z113" i="3"/>
  <c r="AE69" i="3"/>
  <c r="AA86" i="3"/>
  <c r="U89" i="3"/>
  <c r="AC89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5" i="3"/>
  <c r="AM36" i="3"/>
  <c r="AM37" i="3"/>
  <c r="AM39" i="3"/>
  <c r="U40" i="3"/>
  <c r="AC40" i="3"/>
  <c r="AM40" i="3"/>
  <c r="U41" i="3"/>
  <c r="AC41" i="3"/>
  <c r="AM41" i="3"/>
  <c r="U42" i="3"/>
  <c r="AC42" i="3"/>
  <c r="AM42" i="3"/>
  <c r="U43" i="3"/>
  <c r="AC43" i="3"/>
  <c r="AM43" i="3"/>
  <c r="U44" i="3"/>
  <c r="AC44" i="3"/>
  <c r="AM44" i="3"/>
  <c r="U45" i="3"/>
  <c r="AC45" i="3"/>
  <c r="AM45" i="3"/>
  <c r="U46" i="3"/>
  <c r="AC46" i="3"/>
  <c r="AM46" i="3"/>
  <c r="U47" i="3"/>
  <c r="AC47" i="3"/>
  <c r="AM47" i="3"/>
  <c r="U48" i="3"/>
  <c r="AC48" i="3"/>
  <c r="AM48" i="3"/>
  <c r="U49" i="3"/>
  <c r="AE49" i="3"/>
  <c r="W50" i="3"/>
  <c r="AH50" i="3"/>
  <c r="AU50" i="3"/>
  <c r="AB11" i="3"/>
  <c r="AO11" i="3"/>
  <c r="AE12" i="3"/>
  <c r="W13" i="3"/>
  <c r="AU13" i="3"/>
  <c r="AB15" i="3"/>
  <c r="AE34" i="3"/>
  <c r="W51" i="3"/>
  <c r="AU51" i="3"/>
  <c r="AB52" i="3"/>
  <c r="AE53" i="3"/>
  <c r="W54" i="3"/>
  <c r="AU54" i="3"/>
  <c r="AG56" i="3"/>
  <c r="AI56" i="3" s="1"/>
  <c r="Y57" i="3"/>
  <c r="AG58" i="3"/>
  <c r="AI58" i="3" s="1"/>
  <c r="Y59" i="3"/>
  <c r="AG60" i="3"/>
  <c r="Y61" i="3"/>
  <c r="V40" i="3"/>
  <c r="AD40" i="3"/>
  <c r="V41" i="3"/>
  <c r="AD41" i="3"/>
  <c r="V42" i="3"/>
  <c r="AD42" i="3"/>
  <c r="V43" i="3"/>
  <c r="AD43" i="3"/>
  <c r="V44" i="3"/>
  <c r="AD44" i="3"/>
  <c r="V45" i="3"/>
  <c r="AD45" i="3"/>
  <c r="V46" i="3"/>
  <c r="AD46" i="3"/>
  <c r="V47" i="3"/>
  <c r="AD47" i="3"/>
  <c r="V48" i="3"/>
  <c r="AD48" i="3"/>
  <c r="V49" i="3"/>
  <c r="AG49" i="3"/>
  <c r="AJ49" i="3" s="1"/>
  <c r="AV50" i="3"/>
  <c r="AD10" i="3"/>
  <c r="V10" i="3"/>
  <c r="Z10" i="3"/>
  <c r="AM10" i="3"/>
  <c r="AA11" i="3"/>
  <c r="R11" i="3"/>
  <c r="AC11" i="3"/>
  <c r="AP11" i="3"/>
  <c r="U12" i="3"/>
  <c r="AG12" i="3"/>
  <c r="AH12" i="3" s="1"/>
  <c r="AV13" i="3"/>
  <c r="AD14" i="3"/>
  <c r="V14" i="3"/>
  <c r="Z14" i="3"/>
  <c r="AM14" i="3"/>
  <c r="AA15" i="3"/>
  <c r="R15" i="3"/>
  <c r="AC15" i="3"/>
  <c r="U34" i="3"/>
  <c r="AG34" i="3"/>
  <c r="AH34" i="3" s="1"/>
  <c r="AV51" i="3"/>
  <c r="AD38" i="3"/>
  <c r="V38" i="3"/>
  <c r="Z38" i="3"/>
  <c r="AM38" i="3"/>
  <c r="AA52" i="3"/>
  <c r="R52" i="3"/>
  <c r="AC52" i="3"/>
  <c r="U53" i="3"/>
  <c r="AG53" i="3"/>
  <c r="AH53" i="3" s="1"/>
  <c r="AV54" i="3"/>
  <c r="AD55" i="3"/>
  <c r="V55" i="3"/>
  <c r="Z55" i="3"/>
  <c r="AM55" i="3"/>
  <c r="Z57" i="3"/>
  <c r="Z59" i="3"/>
  <c r="Z61" i="3"/>
  <c r="AB10" i="3"/>
  <c r="AB14" i="3"/>
  <c r="AB38" i="3"/>
  <c r="AB55" i="3"/>
  <c r="X40" i="3"/>
  <c r="AG40" i="3"/>
  <c r="AH40" i="3" s="1"/>
  <c r="X41" i="3"/>
  <c r="AG41" i="3"/>
  <c r="AH41" i="3" s="1"/>
  <c r="X42" i="3"/>
  <c r="AG42" i="3"/>
  <c r="AH42" i="3" s="1"/>
  <c r="X43" i="3"/>
  <c r="AG43" i="3"/>
  <c r="X44" i="3"/>
  <c r="AG44" i="3"/>
  <c r="AH44" i="3" s="1"/>
  <c r="X45" i="3"/>
  <c r="AG45" i="3"/>
  <c r="AH45" i="3" s="1"/>
  <c r="X46" i="3"/>
  <c r="AG46" i="3"/>
  <c r="AH46" i="3" s="1"/>
  <c r="X47" i="3"/>
  <c r="AG47" i="3"/>
  <c r="X48" i="3"/>
  <c r="AG48" i="3"/>
  <c r="AH48" i="3" s="1"/>
  <c r="X49" i="3"/>
  <c r="AD50" i="3"/>
  <c r="V50" i="3"/>
  <c r="Z50" i="3"/>
  <c r="AA10" i="3"/>
  <c r="R10" i="3"/>
  <c r="AC10" i="3"/>
  <c r="U11" i="3"/>
  <c r="AG11" i="3"/>
  <c r="AI11" i="3" s="1"/>
  <c r="X12" i="3"/>
  <c r="AD13" i="3"/>
  <c r="V13" i="3"/>
  <c r="Z13" i="3"/>
  <c r="AA14" i="3"/>
  <c r="R14" i="3"/>
  <c r="AC14" i="3"/>
  <c r="U15" i="3"/>
  <c r="AG15" i="3"/>
  <c r="AI15" i="3" s="1"/>
  <c r="X34" i="3"/>
  <c r="AD51" i="3"/>
  <c r="V51" i="3"/>
  <c r="Z51" i="3"/>
  <c r="AA38" i="3"/>
  <c r="R38" i="3"/>
  <c r="AC38" i="3"/>
  <c r="U52" i="3"/>
  <c r="AG52" i="3"/>
  <c r="AI52" i="3" s="1"/>
  <c r="X53" i="3"/>
  <c r="AD54" i="3"/>
  <c r="V54" i="3"/>
  <c r="Z54" i="3"/>
  <c r="AA55" i="3"/>
  <c r="R55" i="3"/>
  <c r="AC55" i="3"/>
  <c r="Y56" i="3"/>
  <c r="AC57" i="3"/>
  <c r="Y58" i="3"/>
  <c r="AC59" i="3"/>
  <c r="Y60" i="3"/>
  <c r="AC61" i="3"/>
  <c r="Y89" i="3"/>
  <c r="Y40" i="3"/>
  <c r="Y41" i="3"/>
  <c r="Y42" i="3"/>
  <c r="Y43" i="3"/>
  <c r="Y44" i="3"/>
  <c r="Y45" i="3"/>
  <c r="Y46" i="3"/>
  <c r="Y47" i="3"/>
  <c r="Y48" i="3"/>
  <c r="Y49" i="3"/>
  <c r="AB50" i="3"/>
  <c r="AO50" i="3"/>
  <c r="AE10" i="3"/>
  <c r="W11" i="3"/>
  <c r="AU11" i="3"/>
  <c r="AB13" i="3"/>
  <c r="AO13" i="3"/>
  <c r="AE14" i="3"/>
  <c r="W15" i="3"/>
  <c r="AU15" i="3"/>
  <c r="AB51" i="3"/>
  <c r="AO51" i="3"/>
  <c r="AE38" i="3"/>
  <c r="W52" i="3"/>
  <c r="AU52" i="3"/>
  <c r="AB54" i="3"/>
  <c r="AO54" i="3"/>
  <c r="AE55" i="3"/>
  <c r="AA56" i="3"/>
  <c r="AA57" i="3"/>
  <c r="AE57" i="3"/>
  <c r="AA58" i="3"/>
  <c r="AA59" i="3"/>
  <c r="AE59" i="3"/>
  <c r="AA60" i="3"/>
  <c r="AA61" i="3"/>
  <c r="AE61" i="3"/>
  <c r="AA49" i="3"/>
  <c r="Z49" i="3"/>
  <c r="AA50" i="3"/>
  <c r="R50" i="3"/>
  <c r="AC50" i="3"/>
  <c r="AP50" i="3"/>
  <c r="U10" i="3"/>
  <c r="AG10" i="3"/>
  <c r="AV11" i="3"/>
  <c r="AD12" i="3"/>
  <c r="V12" i="3"/>
  <c r="Z12" i="3"/>
  <c r="AM12" i="3"/>
  <c r="AA13" i="3"/>
  <c r="R13" i="3"/>
  <c r="AC13" i="3"/>
  <c r="AP13" i="3"/>
  <c r="U14" i="3"/>
  <c r="AG14" i="3"/>
  <c r="AH14" i="3" s="1"/>
  <c r="AV15" i="3"/>
  <c r="AD34" i="3"/>
  <c r="V34" i="3"/>
  <c r="Z34" i="3"/>
  <c r="AM34" i="3"/>
  <c r="AA51" i="3"/>
  <c r="R51" i="3"/>
  <c r="AC51" i="3"/>
  <c r="AP51" i="3"/>
  <c r="U38" i="3"/>
  <c r="AG38" i="3"/>
  <c r="AH38" i="3" s="1"/>
  <c r="AV52" i="3"/>
  <c r="AD53" i="3"/>
  <c r="V53" i="3"/>
  <c r="Z53" i="3"/>
  <c r="AM53" i="3"/>
  <c r="AA54" i="3"/>
  <c r="R54" i="3"/>
  <c r="AC54" i="3"/>
  <c r="AP54" i="3"/>
  <c r="U55" i="3"/>
  <c r="AG55" i="3"/>
  <c r="AH55" i="3" s="1"/>
  <c r="AG57" i="3"/>
  <c r="AJ57" i="3" s="1"/>
  <c r="AG59" i="3"/>
  <c r="AG61" i="3"/>
  <c r="AJ61" i="3" s="1"/>
  <c r="AB12" i="3"/>
  <c r="AB34" i="3"/>
  <c r="AB53" i="3"/>
  <c r="X10" i="3"/>
  <c r="AD11" i="3"/>
  <c r="V11" i="3"/>
  <c r="Z11" i="3"/>
  <c r="AA12" i="3"/>
  <c r="R12" i="3"/>
  <c r="X14" i="3"/>
  <c r="AD15" i="3"/>
  <c r="V15" i="3"/>
  <c r="Z15" i="3"/>
  <c r="AA34" i="3"/>
  <c r="R34" i="3"/>
  <c r="X38" i="3"/>
  <c r="AD52" i="3"/>
  <c r="V52" i="3"/>
  <c r="Z52" i="3"/>
  <c r="AA53" i="3"/>
  <c r="R53" i="3"/>
  <c r="X55" i="3"/>
  <c r="Z56" i="3"/>
  <c r="AE56" i="3"/>
  <c r="U56" i="3"/>
  <c r="AD56" i="3"/>
  <c r="Z58" i="3"/>
  <c r="AE58" i="3"/>
  <c r="U58" i="3"/>
  <c r="AD58" i="3"/>
  <c r="Z60" i="3"/>
  <c r="AE60" i="3"/>
  <c r="U60" i="3"/>
  <c r="AD60" i="3"/>
  <c r="AS11" i="2"/>
  <c r="AS12" i="2"/>
  <c r="AS13" i="2"/>
  <c r="AS14" i="2"/>
  <c r="AS15" i="2"/>
  <c r="AS16" i="2"/>
  <c r="AS17" i="2"/>
  <c r="AS18" i="2"/>
  <c r="AU18" i="2" s="1"/>
  <c r="AS19" i="2"/>
  <c r="AS20" i="2"/>
  <c r="AS21" i="2"/>
  <c r="AU21" i="2" s="1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T37" i="2" s="1"/>
  <c r="AS38" i="2"/>
  <c r="AS39" i="2"/>
  <c r="AS40" i="2"/>
  <c r="AS41" i="2"/>
  <c r="AS42" i="2"/>
  <c r="AV42" i="2" s="1"/>
  <c r="AS43" i="2"/>
  <c r="AS44" i="2"/>
  <c r="AS45" i="2"/>
  <c r="AS46" i="2"/>
  <c r="AS47" i="2"/>
  <c r="AS48" i="2"/>
  <c r="AS49" i="2"/>
  <c r="AS50" i="2"/>
  <c r="AS51" i="2"/>
  <c r="AS52" i="2"/>
  <c r="AS53" i="2"/>
  <c r="AU53" i="2" s="1"/>
  <c r="AS54" i="2"/>
  <c r="AS55" i="2"/>
  <c r="AS56" i="2"/>
  <c r="AS57" i="2"/>
  <c r="AS58" i="2"/>
  <c r="AU58" i="2" s="1"/>
  <c r="AS74" i="2"/>
  <c r="AV74" i="2" s="1"/>
  <c r="AS75" i="2"/>
  <c r="AS76" i="2"/>
  <c r="AS77" i="2"/>
  <c r="AS78" i="2"/>
  <c r="AS82" i="2"/>
  <c r="AS83" i="2"/>
  <c r="AS84" i="2"/>
  <c r="AS107" i="2"/>
  <c r="AS108" i="2"/>
  <c r="AS85" i="2"/>
  <c r="AS86" i="2"/>
  <c r="AU86" i="2" s="1"/>
  <c r="AS87" i="2"/>
  <c r="AS88" i="2"/>
  <c r="AS103" i="2"/>
  <c r="AS126" i="2"/>
  <c r="AS115" i="2"/>
  <c r="AS104" i="2"/>
  <c r="AS105" i="2"/>
  <c r="AS116" i="2"/>
  <c r="AS117" i="2"/>
  <c r="AS106" i="2"/>
  <c r="AS127" i="2"/>
  <c r="AS128" i="2"/>
  <c r="AS129" i="2"/>
  <c r="AS130" i="2"/>
  <c r="AS131" i="2"/>
  <c r="AU131" i="2" s="1"/>
  <c r="AS132" i="2"/>
  <c r="AT132" i="2" s="1"/>
  <c r="AS133" i="2"/>
  <c r="AS134" i="2"/>
  <c r="AS135" i="2"/>
  <c r="AS136" i="2"/>
  <c r="AS137" i="2"/>
  <c r="AV137" i="2" s="1"/>
  <c r="AS138" i="2"/>
  <c r="AS139" i="2"/>
  <c r="AS140" i="2"/>
  <c r="AS141" i="2"/>
  <c r="AS142" i="2"/>
  <c r="AS143" i="2"/>
  <c r="AS144" i="2"/>
  <c r="AS145" i="2"/>
  <c r="AS146" i="2"/>
  <c r="AS147" i="2"/>
  <c r="AS148" i="2"/>
  <c r="AU148" i="2" s="1"/>
  <c r="AS149" i="2"/>
  <c r="AS150" i="2"/>
  <c r="AS151" i="2"/>
  <c r="AS152" i="2"/>
  <c r="AS153" i="2"/>
  <c r="AU153" i="2" s="1"/>
  <c r="AS154" i="2"/>
  <c r="AS155" i="2"/>
  <c r="AS156" i="2"/>
  <c r="AT156" i="2" s="1"/>
  <c r="AS157" i="2"/>
  <c r="AS158" i="2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71" i="2"/>
  <c r="AS172" i="2"/>
  <c r="AS173" i="2"/>
  <c r="AS10" i="2"/>
  <c r="F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82" i="2"/>
  <c r="S83" i="2"/>
  <c r="S84" i="2"/>
  <c r="S107" i="2"/>
  <c r="S108" i="2"/>
  <c r="S85" i="2"/>
  <c r="S86" i="2"/>
  <c r="S87" i="2"/>
  <c r="S88" i="2"/>
  <c r="S103" i="2"/>
  <c r="S126" i="2"/>
  <c r="S115" i="2"/>
  <c r="S104" i="2"/>
  <c r="S105" i="2"/>
  <c r="S116" i="2"/>
  <c r="S117" i="2"/>
  <c r="S10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18" i="2"/>
  <c r="S119" i="2"/>
  <c r="S120" i="2"/>
  <c r="S121" i="2"/>
  <c r="S122" i="2"/>
  <c r="S123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9" i="2"/>
  <c r="S110" i="2"/>
  <c r="S111" i="2"/>
  <c r="S112" i="2"/>
  <c r="S113" i="2"/>
  <c r="S114" i="2"/>
  <c r="S124" i="2"/>
  <c r="S125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10" i="2"/>
  <c r="L213" i="2"/>
  <c r="L212" i="2"/>
  <c r="L211" i="2"/>
  <c r="L210" i="2"/>
  <c r="L209" i="2"/>
  <c r="L208" i="2"/>
  <c r="L207" i="2"/>
  <c r="I207" i="2"/>
  <c r="L206" i="2"/>
  <c r="I206" i="2"/>
  <c r="L205" i="2"/>
  <c r="I205" i="2"/>
  <c r="L204" i="2"/>
  <c r="I204" i="2"/>
  <c r="L203" i="2"/>
  <c r="I203" i="2"/>
  <c r="L202" i="2"/>
  <c r="I202" i="2"/>
  <c r="L201" i="2"/>
  <c r="I201" i="2"/>
  <c r="L200" i="2"/>
  <c r="I200" i="2"/>
  <c r="L199" i="2"/>
  <c r="I199" i="2"/>
  <c r="L198" i="2"/>
  <c r="I198" i="2"/>
  <c r="L197" i="2"/>
  <c r="I197" i="2"/>
  <c r="L196" i="2"/>
  <c r="I196" i="2"/>
  <c r="L195" i="2"/>
  <c r="I195" i="2"/>
  <c r="L194" i="2"/>
  <c r="I194" i="2"/>
  <c r="L193" i="2"/>
  <c r="I193" i="2"/>
  <c r="L192" i="2"/>
  <c r="I192" i="2"/>
  <c r="L191" i="2"/>
  <c r="I191" i="2"/>
  <c r="L190" i="2"/>
  <c r="I190" i="2"/>
  <c r="L189" i="2"/>
  <c r="I189" i="2"/>
  <c r="L188" i="2"/>
  <c r="I188" i="2"/>
  <c r="L187" i="2"/>
  <c r="I187" i="2"/>
  <c r="L186" i="2"/>
  <c r="I186" i="2"/>
  <c r="L185" i="2"/>
  <c r="I185" i="2"/>
  <c r="L184" i="2"/>
  <c r="I184" i="2"/>
  <c r="L183" i="2"/>
  <c r="I183" i="2"/>
  <c r="L182" i="2"/>
  <c r="I182" i="2"/>
  <c r="L181" i="2"/>
  <c r="I181" i="2"/>
  <c r="L180" i="2"/>
  <c r="I180" i="2"/>
  <c r="L179" i="2"/>
  <c r="I179" i="2"/>
  <c r="L178" i="2"/>
  <c r="I178" i="2"/>
  <c r="L177" i="2"/>
  <c r="I177" i="2"/>
  <c r="L176" i="2"/>
  <c r="I176" i="2"/>
  <c r="L175" i="2"/>
  <c r="I175" i="2"/>
  <c r="L125" i="2"/>
  <c r="I125" i="2"/>
  <c r="L124" i="2"/>
  <c r="I124" i="2"/>
  <c r="L114" i="2"/>
  <c r="I114" i="2"/>
  <c r="L113" i="2"/>
  <c r="I113" i="2"/>
  <c r="L112" i="2"/>
  <c r="I112" i="2"/>
  <c r="L111" i="2"/>
  <c r="I111" i="2"/>
  <c r="L110" i="2"/>
  <c r="I110" i="2"/>
  <c r="L109" i="2"/>
  <c r="I109" i="2"/>
  <c r="L102" i="2"/>
  <c r="I102" i="2"/>
  <c r="L101" i="2"/>
  <c r="I101" i="2"/>
  <c r="L100" i="2"/>
  <c r="I100" i="2"/>
  <c r="L99" i="2"/>
  <c r="I99" i="2"/>
  <c r="L98" i="2"/>
  <c r="I98" i="2"/>
  <c r="L97" i="2"/>
  <c r="I97" i="2"/>
  <c r="L96" i="2"/>
  <c r="I96" i="2"/>
  <c r="L95" i="2"/>
  <c r="I95" i="2"/>
  <c r="L94" i="2"/>
  <c r="I94" i="2"/>
  <c r="L93" i="2"/>
  <c r="I93" i="2"/>
  <c r="L92" i="2"/>
  <c r="I92" i="2"/>
  <c r="L91" i="2"/>
  <c r="I91" i="2"/>
  <c r="L90" i="2"/>
  <c r="I90" i="2"/>
  <c r="L89" i="2"/>
  <c r="I89" i="2"/>
  <c r="L123" i="2"/>
  <c r="I123" i="2"/>
  <c r="L122" i="2"/>
  <c r="I122" i="2"/>
  <c r="L121" i="2"/>
  <c r="I121" i="2"/>
  <c r="L120" i="2"/>
  <c r="I120" i="2"/>
  <c r="L119" i="2"/>
  <c r="I119" i="2"/>
  <c r="L118" i="2"/>
  <c r="I118" i="2"/>
  <c r="L174" i="2"/>
  <c r="I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AY165" i="2" s="1"/>
  <c r="BB165" i="2" s="1"/>
  <c r="F165" i="2"/>
  <c r="L164" i="2"/>
  <c r="I164" i="2"/>
  <c r="F164" i="2"/>
  <c r="L163" i="2"/>
  <c r="I163" i="2"/>
  <c r="F163" i="2"/>
  <c r="L162" i="2"/>
  <c r="I162" i="2"/>
  <c r="F162" i="2"/>
  <c r="L161" i="2"/>
  <c r="I161" i="2"/>
  <c r="F161" i="2"/>
  <c r="L160" i="2"/>
  <c r="I160" i="2"/>
  <c r="F160" i="2"/>
  <c r="L159" i="2"/>
  <c r="I159" i="2"/>
  <c r="AY159" i="2" s="1"/>
  <c r="F159" i="2"/>
  <c r="L158" i="2"/>
  <c r="I158" i="2"/>
  <c r="F158" i="2"/>
  <c r="L157" i="2"/>
  <c r="I157" i="2"/>
  <c r="F157" i="2"/>
  <c r="L156" i="2"/>
  <c r="I156" i="2"/>
  <c r="F156" i="2"/>
  <c r="L155" i="2"/>
  <c r="I155" i="2"/>
  <c r="F155" i="2"/>
  <c r="L154" i="2"/>
  <c r="I154" i="2"/>
  <c r="F154" i="2"/>
  <c r="L153" i="2"/>
  <c r="I153" i="2"/>
  <c r="F153" i="2"/>
  <c r="L152" i="2"/>
  <c r="I152" i="2"/>
  <c r="F152" i="2"/>
  <c r="L151" i="2"/>
  <c r="I151" i="2"/>
  <c r="F151" i="2"/>
  <c r="L150" i="2"/>
  <c r="I150" i="2"/>
  <c r="F150" i="2"/>
  <c r="L149" i="2"/>
  <c r="I149" i="2"/>
  <c r="F149" i="2"/>
  <c r="L148" i="2"/>
  <c r="I148" i="2"/>
  <c r="F148" i="2"/>
  <c r="L147" i="2"/>
  <c r="I147" i="2"/>
  <c r="F147" i="2"/>
  <c r="L146" i="2"/>
  <c r="I146" i="2"/>
  <c r="F146" i="2"/>
  <c r="L145" i="2"/>
  <c r="I145" i="2"/>
  <c r="F145" i="2"/>
  <c r="L144" i="2"/>
  <c r="I144" i="2"/>
  <c r="F144" i="2"/>
  <c r="L143" i="2"/>
  <c r="I143" i="2"/>
  <c r="F143" i="2"/>
  <c r="L142" i="2"/>
  <c r="I142" i="2"/>
  <c r="F142" i="2"/>
  <c r="L141" i="2"/>
  <c r="I141" i="2"/>
  <c r="F141" i="2"/>
  <c r="L140" i="2"/>
  <c r="I140" i="2"/>
  <c r="F140" i="2"/>
  <c r="L139" i="2"/>
  <c r="I139" i="2"/>
  <c r="F139" i="2"/>
  <c r="L138" i="2"/>
  <c r="I138" i="2"/>
  <c r="F138" i="2"/>
  <c r="L137" i="2"/>
  <c r="I137" i="2"/>
  <c r="F137" i="2"/>
  <c r="L136" i="2"/>
  <c r="I136" i="2"/>
  <c r="F136" i="2"/>
  <c r="L135" i="2"/>
  <c r="I135" i="2"/>
  <c r="AY135" i="2" s="1"/>
  <c r="F135" i="2"/>
  <c r="L134" i="2"/>
  <c r="I134" i="2"/>
  <c r="F134" i="2"/>
  <c r="L133" i="2"/>
  <c r="I133" i="2"/>
  <c r="F133" i="2"/>
  <c r="L132" i="2"/>
  <c r="I132" i="2"/>
  <c r="F132" i="2"/>
  <c r="L131" i="2"/>
  <c r="I131" i="2"/>
  <c r="F131" i="2"/>
  <c r="L130" i="2"/>
  <c r="I130" i="2"/>
  <c r="F130" i="2"/>
  <c r="L129" i="2"/>
  <c r="I129" i="2"/>
  <c r="F129" i="2"/>
  <c r="L128" i="2"/>
  <c r="I128" i="2"/>
  <c r="F128" i="2"/>
  <c r="L127" i="2"/>
  <c r="I127" i="2"/>
  <c r="F127" i="2"/>
  <c r="L106" i="2"/>
  <c r="I106" i="2"/>
  <c r="F106" i="2"/>
  <c r="L117" i="2"/>
  <c r="I117" i="2"/>
  <c r="AY117" i="2" s="1"/>
  <c r="BB117" i="2" s="1"/>
  <c r="F117" i="2"/>
  <c r="L116" i="2"/>
  <c r="I116" i="2"/>
  <c r="F116" i="2"/>
  <c r="L105" i="2"/>
  <c r="I105" i="2"/>
  <c r="F105" i="2"/>
  <c r="L104" i="2"/>
  <c r="I104" i="2"/>
  <c r="F104" i="2"/>
  <c r="L115" i="2"/>
  <c r="I115" i="2"/>
  <c r="F115" i="2"/>
  <c r="L126" i="2"/>
  <c r="I126" i="2"/>
  <c r="F126" i="2"/>
  <c r="L103" i="2"/>
  <c r="I103" i="2"/>
  <c r="AY103" i="2" s="1"/>
  <c r="F103" i="2"/>
  <c r="L88" i="2"/>
  <c r="I88" i="2"/>
  <c r="F88" i="2"/>
  <c r="L87" i="2"/>
  <c r="I87" i="2"/>
  <c r="F87" i="2"/>
  <c r="L86" i="2"/>
  <c r="I86" i="2"/>
  <c r="F86" i="2"/>
  <c r="L85" i="2"/>
  <c r="I85" i="2"/>
  <c r="F85" i="2"/>
  <c r="L108" i="2"/>
  <c r="I108" i="2"/>
  <c r="F108" i="2"/>
  <c r="L107" i="2"/>
  <c r="I107" i="2"/>
  <c r="F107" i="2"/>
  <c r="L84" i="2"/>
  <c r="I84" i="2"/>
  <c r="F84" i="2"/>
  <c r="L83" i="2"/>
  <c r="I83" i="2"/>
  <c r="F83" i="2"/>
  <c r="L82" i="2"/>
  <c r="I82" i="2"/>
  <c r="F82" i="2"/>
  <c r="L78" i="2"/>
  <c r="I78" i="2"/>
  <c r="F78" i="2"/>
  <c r="L77" i="2"/>
  <c r="I77" i="2"/>
  <c r="F77" i="2"/>
  <c r="L76" i="2"/>
  <c r="I76" i="2"/>
  <c r="F76" i="2"/>
  <c r="L75" i="2"/>
  <c r="I75" i="2"/>
  <c r="F75" i="2"/>
  <c r="L74" i="2"/>
  <c r="I74" i="2"/>
  <c r="F74" i="2"/>
  <c r="L73" i="2"/>
  <c r="I73" i="2"/>
  <c r="L72" i="2"/>
  <c r="I72" i="2"/>
  <c r="L71" i="2"/>
  <c r="I71" i="2"/>
  <c r="L70" i="2"/>
  <c r="I70" i="2"/>
  <c r="L69" i="2"/>
  <c r="I69" i="2"/>
  <c r="L68" i="2"/>
  <c r="I68" i="2"/>
  <c r="L67" i="2"/>
  <c r="I67" i="2"/>
  <c r="L66" i="2"/>
  <c r="I66" i="2"/>
  <c r="L65" i="2"/>
  <c r="I65" i="2"/>
  <c r="L64" i="2"/>
  <c r="I64" i="2"/>
  <c r="L63" i="2"/>
  <c r="I63" i="2"/>
  <c r="L62" i="2"/>
  <c r="I62" i="2"/>
  <c r="L61" i="2"/>
  <c r="I61" i="2"/>
  <c r="L60" i="2"/>
  <c r="I60" i="2"/>
  <c r="L59" i="2"/>
  <c r="I59" i="2"/>
  <c r="L58" i="2"/>
  <c r="I58" i="2"/>
  <c r="F58" i="2"/>
  <c r="L57" i="2"/>
  <c r="I57" i="2"/>
  <c r="F57" i="2"/>
  <c r="L56" i="2"/>
  <c r="I56" i="2"/>
  <c r="F56" i="2"/>
  <c r="L55" i="2"/>
  <c r="I55" i="2"/>
  <c r="F55" i="2"/>
  <c r="L54" i="2"/>
  <c r="I54" i="2"/>
  <c r="F54" i="2"/>
  <c r="L53" i="2"/>
  <c r="I53" i="2"/>
  <c r="F53" i="2"/>
  <c r="L52" i="2"/>
  <c r="I52" i="2"/>
  <c r="F52" i="2"/>
  <c r="L51" i="2"/>
  <c r="I51" i="2"/>
  <c r="F51" i="2"/>
  <c r="L50" i="2"/>
  <c r="I50" i="2"/>
  <c r="F50" i="2"/>
  <c r="L49" i="2"/>
  <c r="I49" i="2"/>
  <c r="AY49" i="2" s="1"/>
  <c r="F49" i="2"/>
  <c r="L48" i="2"/>
  <c r="I48" i="2"/>
  <c r="F48" i="2"/>
  <c r="L47" i="2"/>
  <c r="I47" i="2"/>
  <c r="F47" i="2"/>
  <c r="L46" i="2"/>
  <c r="I46" i="2"/>
  <c r="F46" i="2"/>
  <c r="L45" i="2"/>
  <c r="I45" i="2"/>
  <c r="F45" i="2"/>
  <c r="L44" i="2"/>
  <c r="I44" i="2"/>
  <c r="F44" i="2"/>
  <c r="L43" i="2"/>
  <c r="I43" i="2"/>
  <c r="AY43" i="2" s="1"/>
  <c r="F43" i="2"/>
  <c r="L42" i="2"/>
  <c r="I42" i="2"/>
  <c r="F42" i="2"/>
  <c r="L41" i="2"/>
  <c r="I41" i="2"/>
  <c r="F41" i="2"/>
  <c r="L40" i="2"/>
  <c r="I40" i="2"/>
  <c r="F40" i="2"/>
  <c r="L39" i="2"/>
  <c r="I39" i="2"/>
  <c r="F39" i="2"/>
  <c r="L38" i="2"/>
  <c r="I38" i="2"/>
  <c r="F38" i="2"/>
  <c r="L37" i="2"/>
  <c r="I37" i="2"/>
  <c r="F37" i="2"/>
  <c r="L36" i="2"/>
  <c r="I36" i="2"/>
  <c r="F36" i="2"/>
  <c r="L35" i="2"/>
  <c r="I35" i="2"/>
  <c r="F35" i="2"/>
  <c r="L34" i="2"/>
  <c r="I34" i="2"/>
  <c r="F34" i="2"/>
  <c r="L33" i="2"/>
  <c r="I33" i="2"/>
  <c r="F33" i="2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L21" i="2"/>
  <c r="I21" i="2"/>
  <c r="F21" i="2"/>
  <c r="L20" i="2"/>
  <c r="I20" i="2"/>
  <c r="F20" i="2"/>
  <c r="L19" i="2"/>
  <c r="I19" i="2"/>
  <c r="AY19" i="2" s="1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L12" i="2"/>
  <c r="I12" i="2"/>
  <c r="F12" i="2"/>
  <c r="L11" i="2"/>
  <c r="I11" i="2"/>
  <c r="F11" i="2"/>
  <c r="L10" i="2"/>
  <c r="I10" i="2"/>
  <c r="BB31" i="3" l="1"/>
  <c r="AL42" i="8"/>
  <c r="AC51" i="8"/>
  <c r="BA20" i="7"/>
  <c r="BA22" i="7"/>
  <c r="AG30" i="6"/>
  <c r="AJ30" i="6" s="1"/>
  <c r="AI107" i="6"/>
  <c r="AZ26" i="6"/>
  <c r="AV31" i="6"/>
  <c r="AZ73" i="6"/>
  <c r="AV45" i="6"/>
  <c r="AI14" i="6"/>
  <c r="AG61" i="6"/>
  <c r="AJ61" i="6" s="1"/>
  <c r="AI30" i="6"/>
  <c r="AI18" i="6"/>
  <c r="BA62" i="5"/>
  <c r="BA63" i="5"/>
  <c r="AO59" i="5"/>
  <c r="AZ18" i="5"/>
  <c r="BA18" i="5"/>
  <c r="AN59" i="5"/>
  <c r="AP59" i="5" s="1"/>
  <c r="AG58" i="4"/>
  <c r="X84" i="4"/>
  <c r="BA64" i="4"/>
  <c r="AY30" i="4"/>
  <c r="AG33" i="4"/>
  <c r="BA12" i="4"/>
  <c r="AG62" i="4"/>
  <c r="AY31" i="4"/>
  <c r="BA62" i="4"/>
  <c r="BA34" i="4"/>
  <c r="AL80" i="4"/>
  <c r="AG67" i="4"/>
  <c r="AJ67" i="4" s="1"/>
  <c r="AY10" i="4"/>
  <c r="AI11" i="4"/>
  <c r="AX80" i="4"/>
  <c r="AI67" i="4"/>
  <c r="AY34" i="4"/>
  <c r="BA40" i="4"/>
  <c r="AG13" i="4"/>
  <c r="W84" i="4"/>
  <c r="AY36" i="4"/>
  <c r="AZ36" i="4"/>
  <c r="AA84" i="4"/>
  <c r="AY13" i="4"/>
  <c r="AU80" i="4"/>
  <c r="AI13" i="4"/>
  <c r="AD84" i="4"/>
  <c r="AJ89" i="3"/>
  <c r="AH29" i="3"/>
  <c r="AJ29" i="3"/>
  <c r="AT114" i="3"/>
  <c r="AZ76" i="3"/>
  <c r="AZ51" i="3"/>
  <c r="AZ79" i="3"/>
  <c r="AZ55" i="3"/>
  <c r="AZ74" i="3"/>
  <c r="AQ76" i="3"/>
  <c r="AZ21" i="3"/>
  <c r="BA35" i="3"/>
  <c r="BC35" i="3" s="1"/>
  <c r="AZ20" i="3"/>
  <c r="AJ28" i="3"/>
  <c r="AH85" i="3"/>
  <c r="AZ30" i="3"/>
  <c r="AM114" i="3"/>
  <c r="AZ73" i="3"/>
  <c r="AH28" i="3"/>
  <c r="AK28" i="3" s="1"/>
  <c r="AT62" i="3"/>
  <c r="AZ92" i="3"/>
  <c r="AZ91" i="3"/>
  <c r="AZ15" i="3"/>
  <c r="AZ25" i="3"/>
  <c r="AZ53" i="3"/>
  <c r="BB35" i="3"/>
  <c r="AZ12" i="3"/>
  <c r="AW51" i="3"/>
  <c r="BA41" i="3"/>
  <c r="AZ78" i="3"/>
  <c r="AC62" i="3"/>
  <c r="AY35" i="2"/>
  <c r="AY83" i="2"/>
  <c r="AY151" i="2"/>
  <c r="AY11" i="2"/>
  <c r="AY51" i="2"/>
  <c r="AY127" i="2"/>
  <c r="AY167" i="2"/>
  <c r="AY27" i="2"/>
  <c r="BB27" i="2" s="1"/>
  <c r="AY143" i="2"/>
  <c r="AZ143" i="2" s="1"/>
  <c r="AY25" i="2"/>
  <c r="AZ25" i="2" s="1"/>
  <c r="AY141" i="2"/>
  <c r="BB141" i="2" s="1"/>
  <c r="AY33" i="2"/>
  <c r="BB33" i="2" s="1"/>
  <c r="AY78" i="2"/>
  <c r="AY149" i="2"/>
  <c r="BB149" i="2" s="1"/>
  <c r="R114" i="3"/>
  <c r="Z114" i="3"/>
  <c r="AB86" i="5"/>
  <c r="AU112" i="6"/>
  <c r="X42" i="8"/>
  <c r="AA42" i="8"/>
  <c r="X62" i="3"/>
  <c r="AH10" i="3"/>
  <c r="AG62" i="3"/>
  <c r="AU86" i="5"/>
  <c r="AS86" i="5"/>
  <c r="AC86" i="5"/>
  <c r="W62" i="3"/>
  <c r="AV62" i="3"/>
  <c r="AL31" i="7"/>
  <c r="T42" i="8"/>
  <c r="W42" i="8"/>
  <c r="AH82" i="4"/>
  <c r="AF84" i="4"/>
  <c r="AA51" i="8"/>
  <c r="S214" i="2"/>
  <c r="U62" i="3"/>
  <c r="V86" i="5"/>
  <c r="U86" i="5"/>
  <c r="AZ18" i="3"/>
  <c r="AU114" i="3"/>
  <c r="U31" i="7"/>
  <c r="AB42" i="8"/>
  <c r="Q42" i="8"/>
  <c r="AZ38" i="3"/>
  <c r="AZ82" i="3"/>
  <c r="W80" i="4"/>
  <c r="AG10" i="5"/>
  <c r="AF86" i="5"/>
  <c r="AZ23" i="3"/>
  <c r="U42" i="8"/>
  <c r="AY10" i="7"/>
  <c r="AX31" i="7"/>
  <c r="R62" i="3"/>
  <c r="BA18" i="3"/>
  <c r="AD80" i="4"/>
  <c r="Z80" i="4"/>
  <c r="T86" i="5"/>
  <c r="W31" i="7"/>
  <c r="AB31" i="7"/>
  <c r="AB114" i="3"/>
  <c r="Z86" i="5"/>
  <c r="AD112" i="6"/>
  <c r="AG10" i="7"/>
  <c r="AF31" i="7"/>
  <c r="AG10" i="8"/>
  <c r="AF42" i="8"/>
  <c r="X86" i="5"/>
  <c r="AM62" i="3"/>
  <c r="V114" i="3"/>
  <c r="AH69" i="4"/>
  <c r="AG65" i="4"/>
  <c r="AJ65" i="4" s="1"/>
  <c r="AA80" i="4"/>
  <c r="V112" i="6"/>
  <c r="AG10" i="6"/>
  <c r="AF112" i="6"/>
  <c r="Y31" i="7"/>
  <c r="Z51" i="8"/>
  <c r="AT42" i="8"/>
  <c r="AV19" i="6"/>
  <c r="Z62" i="3"/>
  <c r="AC114" i="3"/>
  <c r="AD114" i="3"/>
  <c r="AH65" i="4"/>
  <c r="X80" i="4"/>
  <c r="AW90" i="3"/>
  <c r="V80" i="4"/>
  <c r="AC31" i="7"/>
  <c r="AY10" i="8"/>
  <c r="AX42" i="8"/>
  <c r="AU42" i="8"/>
  <c r="F214" i="2"/>
  <c r="I214" i="2"/>
  <c r="V62" i="3"/>
  <c r="AZ68" i="3"/>
  <c r="W114" i="3"/>
  <c r="AZ29" i="3"/>
  <c r="AZ15" i="5"/>
  <c r="T31" i="7"/>
  <c r="AU31" i="7"/>
  <c r="AD42" i="8"/>
  <c r="Y42" i="8"/>
  <c r="AZ10" i="5"/>
  <c r="AX86" i="5"/>
  <c r="AC42" i="8"/>
  <c r="AA62" i="3"/>
  <c r="AY41" i="2"/>
  <c r="AZ41" i="2" s="1"/>
  <c r="L214" i="2"/>
  <c r="AY87" i="2"/>
  <c r="BB87" i="2" s="1"/>
  <c r="AY157" i="2"/>
  <c r="BB157" i="2" s="1"/>
  <c r="AD62" i="3"/>
  <c r="AI66" i="3"/>
  <c r="AG114" i="3"/>
  <c r="AE114" i="3"/>
  <c r="AH18" i="4"/>
  <c r="AH10" i="4"/>
  <c r="AF80" i="4"/>
  <c r="AC112" i="6"/>
  <c r="AD31" i="7"/>
  <c r="AD86" i="5"/>
  <c r="AB51" i="8"/>
  <c r="U80" i="4"/>
  <c r="AL86" i="5"/>
  <c r="Y62" i="3"/>
  <c r="U112" i="6"/>
  <c r="Q112" i="6"/>
  <c r="Y112" i="6"/>
  <c r="AB62" i="3"/>
  <c r="AA114" i="3"/>
  <c r="Y86" i="5"/>
  <c r="U114" i="3"/>
  <c r="BB10" i="3"/>
  <c r="AY62" i="3"/>
  <c r="Q80" i="4"/>
  <c r="Z112" i="6"/>
  <c r="X112" i="6"/>
  <c r="T51" i="8"/>
  <c r="X114" i="3"/>
  <c r="AG69" i="4"/>
  <c r="AA86" i="5"/>
  <c r="AV114" i="3"/>
  <c r="AU62" i="3"/>
  <c r="Q86" i="5"/>
  <c r="AA112" i="6"/>
  <c r="X31" i="7"/>
  <c r="AD51" i="8"/>
  <c r="Y114" i="3"/>
  <c r="W86" i="5"/>
  <c r="BA15" i="5"/>
  <c r="AI111" i="6"/>
  <c r="AB112" i="6"/>
  <c r="AL112" i="6"/>
  <c r="W51" i="8"/>
  <c r="AZ75" i="6"/>
  <c r="AH105" i="3"/>
  <c r="Z84" i="4"/>
  <c r="BB16" i="3"/>
  <c r="T112" i="6"/>
  <c r="AZ10" i="6"/>
  <c r="AX112" i="6"/>
  <c r="V31" i="7"/>
  <c r="AG45" i="8"/>
  <c r="AG51" i="8" s="1"/>
  <c r="AF51" i="8"/>
  <c r="AZ16" i="5"/>
  <c r="BB16" i="5" s="1"/>
  <c r="BA75" i="6"/>
  <c r="BB75" i="6" s="1"/>
  <c r="AS214" i="2"/>
  <c r="AE62" i="3"/>
  <c r="T84" i="4"/>
  <c r="AS80" i="4"/>
  <c r="W112" i="6"/>
  <c r="AT31" i="7"/>
  <c r="Q31" i="7"/>
  <c r="X51" i="8"/>
  <c r="AZ59" i="5"/>
  <c r="AV29" i="7"/>
  <c r="V42" i="8"/>
  <c r="AT80" i="4"/>
  <c r="AB80" i="4"/>
  <c r="BB66" i="3"/>
  <c r="BB114" i="3" s="1"/>
  <c r="AY114" i="3"/>
  <c r="AS112" i="6"/>
  <c r="AS31" i="7"/>
  <c r="Z31" i="7"/>
  <c r="Y51" i="8"/>
  <c r="AS42" i="8"/>
  <c r="AZ63" i="5"/>
  <c r="AV13" i="6"/>
  <c r="AC80" i="4"/>
  <c r="AY17" i="2"/>
  <c r="AZ17" i="2" s="1"/>
  <c r="AY57" i="2"/>
  <c r="AZ57" i="2" s="1"/>
  <c r="AY133" i="2"/>
  <c r="BB133" i="2" s="1"/>
  <c r="AY173" i="2"/>
  <c r="BB173" i="2" s="1"/>
  <c r="AC84" i="4"/>
  <c r="Y80" i="4"/>
  <c r="T80" i="4"/>
  <c r="AZ52" i="3"/>
  <c r="AT112" i="6"/>
  <c r="AA31" i="7"/>
  <c r="Z42" i="8"/>
  <c r="AP24" i="8"/>
  <c r="AV11" i="8"/>
  <c r="AP10" i="8"/>
  <c r="AI22" i="8"/>
  <c r="AI41" i="8"/>
  <c r="AH41" i="8"/>
  <c r="AN26" i="8"/>
  <c r="AO26" i="8"/>
  <c r="BA24" i="8"/>
  <c r="AI12" i="8"/>
  <c r="AZ24" i="8"/>
  <c r="AH12" i="8"/>
  <c r="BA11" i="8"/>
  <c r="AP23" i="8"/>
  <c r="AI40" i="8"/>
  <c r="AI31" i="8"/>
  <c r="AI16" i="8"/>
  <c r="AH40" i="8"/>
  <c r="AI50" i="8"/>
  <c r="AH50" i="8"/>
  <c r="AZ25" i="8"/>
  <c r="AZ23" i="8"/>
  <c r="BB23" i="8" s="1"/>
  <c r="AI45" i="8"/>
  <c r="AI36" i="8"/>
  <c r="AV26" i="8"/>
  <c r="AH16" i="8"/>
  <c r="AH36" i="8"/>
  <c r="AV25" i="8"/>
  <c r="AO11" i="8"/>
  <c r="AN11" i="8"/>
  <c r="AM11" i="8"/>
  <c r="AI46" i="8"/>
  <c r="AH45" i="8"/>
  <c r="AZ11" i="8"/>
  <c r="AH46" i="8"/>
  <c r="AH32" i="8"/>
  <c r="AV24" i="8"/>
  <c r="AI26" i="8"/>
  <c r="AI32" i="8"/>
  <c r="AH31" i="8"/>
  <c r="AV18" i="7"/>
  <c r="AM24" i="7"/>
  <c r="AN24" i="7"/>
  <c r="AZ24" i="7"/>
  <c r="AZ22" i="7"/>
  <c r="BB22" i="7" s="1"/>
  <c r="AV26" i="7"/>
  <c r="BA15" i="7"/>
  <c r="BA17" i="7"/>
  <c r="AI20" i="7"/>
  <c r="AH20" i="7"/>
  <c r="AI25" i="7"/>
  <c r="BA10" i="7"/>
  <c r="AV25" i="7"/>
  <c r="AZ10" i="7"/>
  <c r="AI18" i="7"/>
  <c r="AJ18" i="7" s="1"/>
  <c r="BA24" i="7"/>
  <c r="AH25" i="7"/>
  <c r="AZ15" i="7"/>
  <c r="AV22" i="7"/>
  <c r="AP11" i="7"/>
  <c r="AV14" i="7"/>
  <c r="AZ18" i="7"/>
  <c r="AZ11" i="7"/>
  <c r="AH13" i="7"/>
  <c r="AV16" i="7"/>
  <c r="BA18" i="7"/>
  <c r="AP22" i="7"/>
  <c r="AV13" i="7"/>
  <c r="AV12" i="7"/>
  <c r="AZ26" i="7"/>
  <c r="AZ23" i="7"/>
  <c r="AV20" i="7"/>
  <c r="BB20" i="7"/>
  <c r="AV30" i="7"/>
  <c r="BA26" i="7"/>
  <c r="AP13" i="7"/>
  <c r="AV15" i="7"/>
  <c r="AO20" i="7"/>
  <c r="AN20" i="7"/>
  <c r="AI26" i="7"/>
  <c r="AG13" i="7"/>
  <c r="AV23" i="7"/>
  <c r="AZ17" i="7"/>
  <c r="AV21" i="7"/>
  <c r="BA23" i="7"/>
  <c r="AZ12" i="7"/>
  <c r="AG15" i="7"/>
  <c r="AJ16" i="7"/>
  <c r="AV19" i="7"/>
  <c r="AP18" i="7"/>
  <c r="BA25" i="7"/>
  <c r="AG12" i="7"/>
  <c r="AV24" i="7"/>
  <c r="AP26" i="7"/>
  <c r="AH26" i="7"/>
  <c r="AH15" i="7"/>
  <c r="AV47" i="6"/>
  <c r="AI99" i="6"/>
  <c r="AH72" i="6"/>
  <c r="AV48" i="6"/>
  <c r="AG45" i="6"/>
  <c r="AH45" i="6"/>
  <c r="AJ45" i="6" s="1"/>
  <c r="AH99" i="6"/>
  <c r="AJ99" i="6" s="1"/>
  <c r="AI72" i="6"/>
  <c r="BA33" i="6"/>
  <c r="AZ33" i="6"/>
  <c r="AH62" i="6"/>
  <c r="AG62" i="6"/>
  <c r="AV72" i="6"/>
  <c r="AH22" i="6"/>
  <c r="AI22" i="6"/>
  <c r="BA26" i="6"/>
  <c r="AG107" i="6"/>
  <c r="BA73" i="6"/>
  <c r="AH18" i="6"/>
  <c r="AJ18" i="6" s="1"/>
  <c r="AV34" i="6"/>
  <c r="AI51" i="6"/>
  <c r="AH51" i="6"/>
  <c r="AV26" i="6"/>
  <c r="AH97" i="6"/>
  <c r="AI43" i="6"/>
  <c r="AI97" i="6"/>
  <c r="AI82" i="6"/>
  <c r="AI46" i="6"/>
  <c r="AG46" i="6"/>
  <c r="AN11" i="6"/>
  <c r="AP11" i="6" s="1"/>
  <c r="AV25" i="6"/>
  <c r="AM73" i="6"/>
  <c r="AV32" i="6"/>
  <c r="AN73" i="6"/>
  <c r="AG19" i="6"/>
  <c r="BA48" i="6"/>
  <c r="AI80" i="6"/>
  <c r="AH71" i="6"/>
  <c r="AJ71" i="6" s="1"/>
  <c r="BA28" i="6"/>
  <c r="AH111" i="6"/>
  <c r="BA30" i="6"/>
  <c r="AZ28" i="6"/>
  <c r="AP72" i="6"/>
  <c r="AZ23" i="6"/>
  <c r="AV15" i="6"/>
  <c r="AH60" i="6"/>
  <c r="AV73" i="6"/>
  <c r="AV36" i="6"/>
  <c r="AG27" i="6"/>
  <c r="AI27" i="6"/>
  <c r="BA47" i="6"/>
  <c r="AH17" i="6"/>
  <c r="AV71" i="6"/>
  <c r="AP76" i="6"/>
  <c r="AV11" i="6"/>
  <c r="AI86" i="6"/>
  <c r="AZ21" i="6"/>
  <c r="AV50" i="6"/>
  <c r="BA34" i="6"/>
  <c r="AH68" i="6"/>
  <c r="AH67" i="6"/>
  <c r="AI93" i="6"/>
  <c r="AI68" i="6"/>
  <c r="AI37" i="6"/>
  <c r="AZ47" i="6"/>
  <c r="AH15" i="6"/>
  <c r="AH78" i="6"/>
  <c r="AG15" i="6"/>
  <c r="AI67" i="6"/>
  <c r="AZ30" i="6"/>
  <c r="AH86" i="6"/>
  <c r="AH93" i="6"/>
  <c r="AI85" i="6"/>
  <c r="AP15" i="6"/>
  <c r="AH43" i="6"/>
  <c r="AH110" i="6"/>
  <c r="AI110" i="6"/>
  <c r="AI75" i="6"/>
  <c r="AI47" i="6"/>
  <c r="AZ19" i="6"/>
  <c r="AH64" i="6"/>
  <c r="AI31" i="6"/>
  <c r="AV29" i="6"/>
  <c r="AH65" i="6"/>
  <c r="AI78" i="6"/>
  <c r="AG32" i="6"/>
  <c r="AI33" i="6"/>
  <c r="AI65" i="6"/>
  <c r="AH47" i="6"/>
  <c r="AH44" i="6"/>
  <c r="AI44" i="6"/>
  <c r="AV75" i="6"/>
  <c r="AG36" i="6"/>
  <c r="AG21" i="6"/>
  <c r="AG13" i="6"/>
  <c r="AH14" i="6"/>
  <c r="AI64" i="6"/>
  <c r="AH38" i="6"/>
  <c r="AG58" i="6"/>
  <c r="AG33" i="6"/>
  <c r="AG17" i="6"/>
  <c r="AZ13" i="6"/>
  <c r="AI100" i="6"/>
  <c r="AI81" i="6"/>
  <c r="BA13" i="6"/>
  <c r="AM70" i="6"/>
  <c r="AV14" i="6"/>
  <c r="AV27" i="6"/>
  <c r="AO70" i="6"/>
  <c r="AI10" i="6"/>
  <c r="AV28" i="6"/>
  <c r="AV21" i="6"/>
  <c r="AV74" i="6"/>
  <c r="AG100" i="6"/>
  <c r="AI91" i="6"/>
  <c r="AH59" i="6"/>
  <c r="AH91" i="6"/>
  <c r="AV70" i="6"/>
  <c r="AV46" i="6"/>
  <c r="AH36" i="6"/>
  <c r="AG76" i="6"/>
  <c r="AH69" i="6"/>
  <c r="AH58" i="6"/>
  <c r="AH96" i="6"/>
  <c r="AV76" i="6"/>
  <c r="BA70" i="6"/>
  <c r="BA49" i="6"/>
  <c r="AV33" i="6"/>
  <c r="AI49" i="6"/>
  <c r="AZ11" i="6"/>
  <c r="AN17" i="6"/>
  <c r="AH101" i="6"/>
  <c r="AG101" i="6"/>
  <c r="AI59" i="6"/>
  <c r="AV17" i="6"/>
  <c r="AM27" i="6"/>
  <c r="AN27" i="6"/>
  <c r="AI48" i="6"/>
  <c r="AZ25" i="6"/>
  <c r="AG11" i="6"/>
  <c r="AV35" i="6"/>
  <c r="BA23" i="6"/>
  <c r="AP23" i="6"/>
  <c r="AP21" i="6"/>
  <c r="AO17" i="6"/>
  <c r="AI103" i="6"/>
  <c r="AH103" i="6"/>
  <c r="AV23" i="6"/>
  <c r="AG28" i="6"/>
  <c r="AZ76" i="6"/>
  <c r="AI76" i="6"/>
  <c r="AH82" i="6"/>
  <c r="AH29" i="6"/>
  <c r="AI38" i="6"/>
  <c r="AG63" i="6"/>
  <c r="AI63" i="6"/>
  <c r="AH41" i="6"/>
  <c r="AV20" i="6"/>
  <c r="AP19" i="6"/>
  <c r="AP25" i="6"/>
  <c r="AH102" i="6"/>
  <c r="AG102" i="6"/>
  <c r="AI102" i="6"/>
  <c r="AI109" i="6"/>
  <c r="AI90" i="6"/>
  <c r="AH39" i="6"/>
  <c r="AG42" i="6"/>
  <c r="AG26" i="6"/>
  <c r="BA11" i="6"/>
  <c r="AZ34" i="6"/>
  <c r="AP45" i="6"/>
  <c r="BA19" i="6"/>
  <c r="AI60" i="6"/>
  <c r="AH42" i="6"/>
  <c r="AI39" i="6"/>
  <c r="AO27" i="6"/>
  <c r="AV16" i="6"/>
  <c r="AI72" i="5"/>
  <c r="BA12" i="5"/>
  <c r="AZ12" i="5"/>
  <c r="AH73" i="5"/>
  <c r="AI73" i="5"/>
  <c r="AH75" i="5"/>
  <c r="AV70" i="5"/>
  <c r="AI75" i="5"/>
  <c r="AH72" i="5"/>
  <c r="AV60" i="5"/>
  <c r="AZ72" i="5"/>
  <c r="BA72" i="5"/>
  <c r="AH77" i="5"/>
  <c r="AH52" i="5"/>
  <c r="AH45" i="5"/>
  <c r="AV20" i="5"/>
  <c r="BA59" i="5"/>
  <c r="BA60" i="5"/>
  <c r="AZ64" i="5"/>
  <c r="AI74" i="5"/>
  <c r="AZ60" i="5"/>
  <c r="BA64" i="5"/>
  <c r="BA11" i="5"/>
  <c r="AI83" i="5"/>
  <c r="AH49" i="5"/>
  <c r="AH82" i="5"/>
  <c r="AI47" i="5"/>
  <c r="AV68" i="5"/>
  <c r="AZ66" i="5"/>
  <c r="AH47" i="5"/>
  <c r="AZ68" i="5"/>
  <c r="AG51" i="5"/>
  <c r="AZ11" i="5"/>
  <c r="BA66" i="5"/>
  <c r="AN58" i="5"/>
  <c r="AH83" i="5"/>
  <c r="BA68" i="5"/>
  <c r="AV62" i="5"/>
  <c r="AH63" i="5"/>
  <c r="AV71" i="5"/>
  <c r="AI63" i="5"/>
  <c r="AI78" i="5"/>
  <c r="AZ13" i="5"/>
  <c r="AH78" i="5"/>
  <c r="BA13" i="5"/>
  <c r="AV22" i="5"/>
  <c r="BA10" i="5"/>
  <c r="AV59" i="5"/>
  <c r="AM58" i="5"/>
  <c r="BA71" i="5"/>
  <c r="AZ14" i="5"/>
  <c r="AZ71" i="5"/>
  <c r="AH74" i="5"/>
  <c r="BA17" i="5"/>
  <c r="AN17" i="5"/>
  <c r="AI37" i="5"/>
  <c r="AZ61" i="5"/>
  <c r="AV61" i="5"/>
  <c r="AH70" i="5"/>
  <c r="AO17" i="5"/>
  <c r="AI33" i="5"/>
  <c r="AZ65" i="5"/>
  <c r="AH33" i="5"/>
  <c r="AG39" i="5"/>
  <c r="AZ17" i="5"/>
  <c r="BA14" i="5"/>
  <c r="AI61" i="5"/>
  <c r="AI70" i="5"/>
  <c r="AZ69" i="5"/>
  <c r="BA65" i="5"/>
  <c r="AH21" i="5"/>
  <c r="AZ22" i="5"/>
  <c r="AH54" i="5"/>
  <c r="AJ31" i="5"/>
  <c r="AG61" i="5"/>
  <c r="AI45" i="5"/>
  <c r="AV69" i="5"/>
  <c r="BA58" i="5"/>
  <c r="AY67" i="5"/>
  <c r="BA67" i="5"/>
  <c r="AG21" i="5"/>
  <c r="AY20" i="5"/>
  <c r="BA20" i="5"/>
  <c r="AZ58" i="5"/>
  <c r="AZ57" i="5"/>
  <c r="BA57" i="5"/>
  <c r="BA61" i="5"/>
  <c r="BA22" i="5"/>
  <c r="AP72" i="5"/>
  <c r="AV64" i="5"/>
  <c r="BA69" i="5"/>
  <c r="AG39" i="8"/>
  <c r="AI39" i="8"/>
  <c r="AH39" i="8"/>
  <c r="AI15" i="8"/>
  <c r="AI48" i="8"/>
  <c r="AH48" i="8"/>
  <c r="AV23" i="8"/>
  <c r="BA25" i="8"/>
  <c r="BA10" i="8"/>
  <c r="AG24" i="8"/>
  <c r="AH15" i="8"/>
  <c r="AG38" i="8"/>
  <c r="AI38" i="8"/>
  <c r="AH38" i="8"/>
  <c r="AG33" i="8"/>
  <c r="AI33" i="8"/>
  <c r="AH33" i="8"/>
  <c r="AG27" i="8"/>
  <c r="AH27" i="8"/>
  <c r="AH13" i="8"/>
  <c r="AI27" i="8"/>
  <c r="AO25" i="8"/>
  <c r="AO42" i="8" s="1"/>
  <c r="AM25" i="8"/>
  <c r="AN25" i="8"/>
  <c r="AY26" i="8"/>
  <c r="BA26" i="8"/>
  <c r="AG14" i="8"/>
  <c r="AH14" i="8"/>
  <c r="AH22" i="8"/>
  <c r="AH10" i="8"/>
  <c r="AI10" i="8"/>
  <c r="AI14" i="8"/>
  <c r="AG37" i="8"/>
  <c r="AI37" i="8"/>
  <c r="AH37" i="8"/>
  <c r="AG30" i="8"/>
  <c r="AH30" i="8"/>
  <c r="AI13" i="8"/>
  <c r="AI21" i="8"/>
  <c r="AI49" i="8"/>
  <c r="AV10" i="8"/>
  <c r="AH47" i="8"/>
  <c r="AG18" i="8"/>
  <c r="AH18" i="8"/>
  <c r="AG34" i="8"/>
  <c r="AI34" i="8"/>
  <c r="AH34" i="8"/>
  <c r="AI24" i="8"/>
  <c r="AI23" i="8"/>
  <c r="AH23" i="8"/>
  <c r="AH21" i="8"/>
  <c r="AZ10" i="8"/>
  <c r="AG26" i="8"/>
  <c r="AH25" i="8"/>
  <c r="AG28" i="8"/>
  <c r="AH28" i="8"/>
  <c r="AG19" i="8"/>
  <c r="AH19" i="8"/>
  <c r="AG20" i="8"/>
  <c r="AI20" i="8"/>
  <c r="AH20" i="8"/>
  <c r="AG35" i="8"/>
  <c r="AI35" i="8"/>
  <c r="AH35" i="8"/>
  <c r="AG29" i="8"/>
  <c r="AH29" i="8"/>
  <c r="AI29" i="8"/>
  <c r="AG17" i="8"/>
  <c r="AH17" i="8"/>
  <c r="AI25" i="8"/>
  <c r="AH11" i="8"/>
  <c r="AI11" i="8"/>
  <c r="AH49" i="8"/>
  <c r="AI47" i="8"/>
  <c r="AI30" i="8"/>
  <c r="AY21" i="7"/>
  <c r="AZ21" i="7"/>
  <c r="AI19" i="7"/>
  <c r="AH19" i="7"/>
  <c r="AY14" i="7"/>
  <c r="AZ14" i="7"/>
  <c r="BA21" i="7"/>
  <c r="AP16" i="7"/>
  <c r="AN19" i="7"/>
  <c r="AM19" i="7"/>
  <c r="AO19" i="7"/>
  <c r="AO27" i="7"/>
  <c r="AN27" i="7"/>
  <c r="AM27" i="7"/>
  <c r="AG27" i="7"/>
  <c r="AH27" i="7"/>
  <c r="BA29" i="7"/>
  <c r="AY29" i="7"/>
  <c r="AY19" i="7"/>
  <c r="BA19" i="7"/>
  <c r="AI14" i="7"/>
  <c r="AV10" i="7"/>
  <c r="AO14" i="7"/>
  <c r="AN14" i="7"/>
  <c r="AM14" i="7"/>
  <c r="BA12" i="7"/>
  <c r="AI10" i="7"/>
  <c r="AZ16" i="7"/>
  <c r="AV11" i="7"/>
  <c r="AP12" i="7"/>
  <c r="AG19" i="7"/>
  <c r="AH29" i="7"/>
  <c r="AG29" i="7"/>
  <c r="AI24" i="7"/>
  <c r="BA16" i="7"/>
  <c r="AV27" i="7"/>
  <c r="AH14" i="7"/>
  <c r="AH17" i="7"/>
  <c r="AZ25" i="7"/>
  <c r="BB25" i="7" s="1"/>
  <c r="AO29" i="7"/>
  <c r="AN29" i="7"/>
  <c r="AM29" i="7"/>
  <c r="AG28" i="7"/>
  <c r="AG17" i="7"/>
  <c r="AZ27" i="7"/>
  <c r="AO23" i="7"/>
  <c r="AN23" i="7"/>
  <c r="AM23" i="7"/>
  <c r="AH22" i="7"/>
  <c r="AH11" i="7"/>
  <c r="AG11" i="7"/>
  <c r="AN17" i="7"/>
  <c r="AM17" i="7"/>
  <c r="AO17" i="7"/>
  <c r="AI27" i="7"/>
  <c r="AG23" i="7"/>
  <c r="AH23" i="7"/>
  <c r="AI23" i="7"/>
  <c r="AH24" i="7"/>
  <c r="AH10" i="7"/>
  <c r="BA11" i="7"/>
  <c r="BA13" i="7"/>
  <c r="AI12" i="7"/>
  <c r="AP15" i="7"/>
  <c r="AV17" i="7"/>
  <c r="AH28" i="7"/>
  <c r="AH21" i="7"/>
  <c r="AG21" i="7"/>
  <c r="AI22" i="7"/>
  <c r="AZ13" i="7"/>
  <c r="BA27" i="7"/>
  <c r="BA28" i="7"/>
  <c r="AY28" i="7"/>
  <c r="AN28" i="7"/>
  <c r="AO28" i="7"/>
  <c r="AM28" i="7"/>
  <c r="AN21" i="7"/>
  <c r="AM21" i="7"/>
  <c r="AO21" i="7"/>
  <c r="AH30" i="7"/>
  <c r="AI30" i="7"/>
  <c r="BA14" i="7"/>
  <c r="AY30" i="7"/>
  <c r="AZ30" i="7"/>
  <c r="AO10" i="7"/>
  <c r="AN10" i="7"/>
  <c r="AM10" i="7"/>
  <c r="AV28" i="7"/>
  <c r="AO25" i="7"/>
  <c r="AN25" i="7"/>
  <c r="AM25" i="7"/>
  <c r="AH104" i="6"/>
  <c r="AG104" i="6"/>
  <c r="AH94" i="6"/>
  <c r="AI92" i="6"/>
  <c r="AH66" i="6"/>
  <c r="AH90" i="6"/>
  <c r="AI41" i="6"/>
  <c r="AH77" i="6"/>
  <c r="AG77" i="6"/>
  <c r="AG75" i="6"/>
  <c r="AN47" i="6"/>
  <c r="AM47" i="6"/>
  <c r="AO47" i="6"/>
  <c r="AH28" i="6"/>
  <c r="AV77" i="6"/>
  <c r="AZ74" i="6"/>
  <c r="AY74" i="6"/>
  <c r="AZ36" i="6"/>
  <c r="AY36" i="6"/>
  <c r="AY46" i="6"/>
  <c r="AZ46" i="6"/>
  <c r="AO26" i="6"/>
  <c r="AN26" i="6"/>
  <c r="AM26" i="6"/>
  <c r="AV30" i="6"/>
  <c r="AV49" i="6"/>
  <c r="AP30" i="6"/>
  <c r="AP36" i="6"/>
  <c r="AG29" i="6"/>
  <c r="AG23" i="6"/>
  <c r="AN31" i="6"/>
  <c r="AO31" i="6"/>
  <c r="AM31" i="6"/>
  <c r="AI32" i="6"/>
  <c r="BA77" i="6"/>
  <c r="AO16" i="6"/>
  <c r="AN16" i="6"/>
  <c r="AM16" i="6"/>
  <c r="AZ77" i="6"/>
  <c r="AG20" i="6"/>
  <c r="AH20" i="6"/>
  <c r="BA21" i="6"/>
  <c r="AV18" i="6"/>
  <c r="AZ70" i="6"/>
  <c r="AZ50" i="6"/>
  <c r="AP32" i="6"/>
  <c r="AP34" i="6"/>
  <c r="AH10" i="6"/>
  <c r="AI54" i="6"/>
  <c r="AG54" i="6"/>
  <c r="AI98" i="6"/>
  <c r="AH95" i="6"/>
  <c r="AI96" i="6"/>
  <c r="AH109" i="6"/>
  <c r="BA37" i="6"/>
  <c r="AZ37" i="6"/>
  <c r="AI84" i="6"/>
  <c r="AG73" i="6"/>
  <c r="AH73" i="6"/>
  <c r="AZ71" i="6"/>
  <c r="AY71" i="6"/>
  <c r="BA71" i="6"/>
  <c r="AN75" i="6"/>
  <c r="AM75" i="6"/>
  <c r="AO75" i="6"/>
  <c r="AN77" i="6"/>
  <c r="AM77" i="6"/>
  <c r="AO77" i="6"/>
  <c r="AZ49" i="6"/>
  <c r="AH35" i="6"/>
  <c r="AH85" i="6"/>
  <c r="AG48" i="6"/>
  <c r="AO24" i="6"/>
  <c r="AN24" i="6"/>
  <c r="AM24" i="6"/>
  <c r="AH19" i="6"/>
  <c r="AO12" i="6"/>
  <c r="AN12" i="6"/>
  <c r="AM12" i="6"/>
  <c r="AG16" i="6"/>
  <c r="AH16" i="6"/>
  <c r="BA25" i="6"/>
  <c r="AH26" i="6"/>
  <c r="AO22" i="6"/>
  <c r="AN22" i="6"/>
  <c r="AM22" i="6"/>
  <c r="AH13" i="6"/>
  <c r="AH50" i="6"/>
  <c r="AI94" i="6"/>
  <c r="AI57" i="6"/>
  <c r="AG57" i="6"/>
  <c r="AI53" i="6"/>
  <c r="AG53" i="6"/>
  <c r="AI69" i="6"/>
  <c r="AJ69" i="6" s="1"/>
  <c r="BA76" i="6"/>
  <c r="AO37" i="6"/>
  <c r="AN37" i="6"/>
  <c r="AM37" i="6"/>
  <c r="AY72" i="6"/>
  <c r="AZ72" i="6"/>
  <c r="AG87" i="6"/>
  <c r="AH87" i="6"/>
  <c r="AZ32" i="6"/>
  <c r="AG37" i="6"/>
  <c r="AN33" i="6"/>
  <c r="AM33" i="6"/>
  <c r="AO33" i="6"/>
  <c r="AN49" i="6"/>
  <c r="AM49" i="6"/>
  <c r="AO49" i="6"/>
  <c r="AN29" i="6"/>
  <c r="AO29" i="6"/>
  <c r="AM29" i="6"/>
  <c r="AV51" i="6"/>
  <c r="AG25" i="6"/>
  <c r="AZ15" i="6"/>
  <c r="AH34" i="6"/>
  <c r="AI50" i="6"/>
  <c r="AY35" i="6"/>
  <c r="BA35" i="6"/>
  <c r="AZ35" i="6"/>
  <c r="AI77" i="6"/>
  <c r="AY24" i="6"/>
  <c r="BA24" i="6"/>
  <c r="AY12" i="6"/>
  <c r="AZ12" i="6"/>
  <c r="BA12" i="6"/>
  <c r="AP35" i="6"/>
  <c r="AP13" i="6"/>
  <c r="AY22" i="6"/>
  <c r="BA22" i="6"/>
  <c r="AH11" i="6"/>
  <c r="AI89" i="6"/>
  <c r="AG89" i="6"/>
  <c r="AI35" i="6"/>
  <c r="AO28" i="6"/>
  <c r="AM28" i="6"/>
  <c r="AN28" i="6"/>
  <c r="AN51" i="6"/>
  <c r="AM51" i="6"/>
  <c r="AO51" i="6"/>
  <c r="AG12" i="6"/>
  <c r="AH12" i="6"/>
  <c r="AO18" i="6"/>
  <c r="AN18" i="6"/>
  <c r="AM18" i="6"/>
  <c r="AN48" i="6"/>
  <c r="AM48" i="6"/>
  <c r="AO48" i="6"/>
  <c r="AH49" i="6"/>
  <c r="AO10" i="6"/>
  <c r="AN10" i="6"/>
  <c r="AM10" i="6"/>
  <c r="AH74" i="6"/>
  <c r="AY31" i="6"/>
  <c r="BA31" i="6"/>
  <c r="AH92" i="6"/>
  <c r="AI66" i="6"/>
  <c r="AI56" i="6"/>
  <c r="AG56" i="6"/>
  <c r="AI52" i="6"/>
  <c r="AG52" i="6"/>
  <c r="AI40" i="6"/>
  <c r="AG40" i="6"/>
  <c r="AG83" i="6"/>
  <c r="AH83" i="6"/>
  <c r="AY51" i="6"/>
  <c r="AZ51" i="6"/>
  <c r="AP71" i="6"/>
  <c r="AH88" i="6"/>
  <c r="BA32" i="6"/>
  <c r="AO20" i="6"/>
  <c r="AN20" i="6"/>
  <c r="AM20" i="6"/>
  <c r="AP74" i="6"/>
  <c r="AH25" i="6"/>
  <c r="AY18" i="6"/>
  <c r="BA18" i="6"/>
  <c r="AO14" i="6"/>
  <c r="AN14" i="6"/>
  <c r="AM14" i="6"/>
  <c r="AZ48" i="6"/>
  <c r="BB48" i="6" s="1"/>
  <c r="AY10" i="6"/>
  <c r="BA10" i="6"/>
  <c r="AG106" i="6"/>
  <c r="AH106" i="6"/>
  <c r="AN46" i="6"/>
  <c r="AO46" i="6"/>
  <c r="AM46" i="6"/>
  <c r="AI88" i="6"/>
  <c r="AV37" i="6"/>
  <c r="AI34" i="6"/>
  <c r="AY45" i="6"/>
  <c r="BA45" i="6"/>
  <c r="AZ31" i="6"/>
  <c r="AZ17" i="6"/>
  <c r="AH84" i="6"/>
  <c r="AY27" i="6"/>
  <c r="BA27" i="6"/>
  <c r="BA15" i="6"/>
  <c r="AV24" i="6"/>
  <c r="AY20" i="6"/>
  <c r="AZ20" i="6"/>
  <c r="BA20" i="6"/>
  <c r="AV12" i="6"/>
  <c r="AG24" i="6"/>
  <c r="AH24" i="6"/>
  <c r="BA17" i="6"/>
  <c r="AV22" i="6"/>
  <c r="AY14" i="6"/>
  <c r="BA14" i="6"/>
  <c r="AN50" i="6"/>
  <c r="AO50" i="6"/>
  <c r="AM50" i="6"/>
  <c r="AH81" i="6"/>
  <c r="AH108" i="6"/>
  <c r="AG108" i="6"/>
  <c r="AH54" i="6"/>
  <c r="AY16" i="6"/>
  <c r="AZ16" i="6"/>
  <c r="BA16" i="6"/>
  <c r="AH98" i="6"/>
  <c r="AH105" i="6"/>
  <c r="AG105" i="6"/>
  <c r="AI95" i="6"/>
  <c r="AI55" i="6"/>
  <c r="AG55" i="6"/>
  <c r="BA50" i="6"/>
  <c r="AH40" i="6"/>
  <c r="AI74" i="6"/>
  <c r="AG79" i="6"/>
  <c r="AH79" i="6"/>
  <c r="AJ70" i="6"/>
  <c r="BA29" i="6"/>
  <c r="AY29" i="6"/>
  <c r="AH80" i="6"/>
  <c r="AH31" i="6"/>
  <c r="AH23" i="6"/>
  <c r="AH21" i="6"/>
  <c r="AV10" i="6"/>
  <c r="AV18" i="5"/>
  <c r="AI39" i="5"/>
  <c r="AH32" i="5"/>
  <c r="AI13" i="5"/>
  <c r="AN64" i="5"/>
  <c r="AH41" i="5"/>
  <c r="AI51" i="5"/>
  <c r="AV58" i="5"/>
  <c r="AO64" i="5"/>
  <c r="AH68" i="5"/>
  <c r="AI49" i="5"/>
  <c r="AG41" i="5"/>
  <c r="AV66" i="5"/>
  <c r="AG68" i="5"/>
  <c r="AG82" i="5"/>
  <c r="AH37" i="5"/>
  <c r="AV65" i="5"/>
  <c r="AV19" i="5"/>
  <c r="AI11" i="5"/>
  <c r="AI32" i="5"/>
  <c r="AH28" i="5"/>
  <c r="AP69" i="5"/>
  <c r="AV63" i="5"/>
  <c r="AP61" i="5"/>
  <c r="AI80" i="5"/>
  <c r="AI15" i="5"/>
  <c r="AI42" i="5"/>
  <c r="AH15" i="5"/>
  <c r="AV17" i="5"/>
  <c r="AG53" i="5"/>
  <c r="AI53" i="5"/>
  <c r="AJ84" i="5"/>
  <c r="AH11" i="5"/>
  <c r="AI62" i="5"/>
  <c r="AH57" i="5"/>
  <c r="AH53" i="5"/>
  <c r="AH19" i="5"/>
  <c r="AH80" i="5"/>
  <c r="AV21" i="5"/>
  <c r="AI28" i="5"/>
  <c r="AI77" i="5"/>
  <c r="AP22" i="5"/>
  <c r="AG19" i="5"/>
  <c r="AH85" i="5"/>
  <c r="AG85" i="5"/>
  <c r="AV72" i="5"/>
  <c r="AG39" i="4"/>
  <c r="AI39" i="4"/>
  <c r="AZ32" i="4"/>
  <c r="AI33" i="4"/>
  <c r="AJ33" i="4" s="1"/>
  <c r="AJ45" i="4"/>
  <c r="AI62" i="4"/>
  <c r="AJ62" i="4" s="1"/>
  <c r="AH49" i="4"/>
  <c r="AJ49" i="4" s="1"/>
  <c r="AZ37" i="4"/>
  <c r="BB37" i="4" s="1"/>
  <c r="AG36" i="4"/>
  <c r="AZ14" i="4"/>
  <c r="BB14" i="4" s="1"/>
  <c r="AI36" i="4"/>
  <c r="BB12" i="4"/>
  <c r="AI42" i="4"/>
  <c r="AI35" i="4"/>
  <c r="AG35" i="4"/>
  <c r="AH17" i="4"/>
  <c r="AI17" i="4"/>
  <c r="AZ64" i="4"/>
  <c r="AH42" i="4"/>
  <c r="AZ62" i="4"/>
  <c r="AG34" i="4"/>
  <c r="AJ34" i="4" s="1"/>
  <c r="AP37" i="4"/>
  <c r="AG11" i="4"/>
  <c r="AJ11" i="4" s="1"/>
  <c r="AI31" i="4"/>
  <c r="AH26" i="4"/>
  <c r="AG26" i="4"/>
  <c r="AG32" i="4"/>
  <c r="AI60" i="4"/>
  <c r="AH19" i="4"/>
  <c r="AI64" i="4"/>
  <c r="AG64" i="4"/>
  <c r="AI19" i="4"/>
  <c r="AG14" i="4"/>
  <c r="AI32" i="4"/>
  <c r="AG60" i="4"/>
  <c r="AP38" i="4"/>
  <c r="AZ39" i="4"/>
  <c r="AI14" i="4"/>
  <c r="AZ30" i="4"/>
  <c r="AH75" i="4"/>
  <c r="BB35" i="4"/>
  <c r="BB63" i="4"/>
  <c r="BB34" i="4"/>
  <c r="AG61" i="4"/>
  <c r="AV37" i="4"/>
  <c r="AG75" i="4"/>
  <c r="AG31" i="4"/>
  <c r="AP14" i="4"/>
  <c r="AI18" i="4"/>
  <c r="AI71" i="4"/>
  <c r="AG71" i="4"/>
  <c r="AG15" i="4"/>
  <c r="AI15" i="4"/>
  <c r="AH15" i="4"/>
  <c r="AG41" i="4"/>
  <c r="AI41" i="4"/>
  <c r="AH41" i="4"/>
  <c r="AH63" i="4"/>
  <c r="AI63" i="4"/>
  <c r="AG63" i="4"/>
  <c r="AV34" i="4"/>
  <c r="AG44" i="4"/>
  <c r="AH44" i="4"/>
  <c r="AO12" i="4"/>
  <c r="AM12" i="4"/>
  <c r="AI48" i="4"/>
  <c r="AI52" i="4"/>
  <c r="AG52" i="4"/>
  <c r="AH47" i="4"/>
  <c r="AJ47" i="4" s="1"/>
  <c r="AN39" i="4"/>
  <c r="AO39" i="4"/>
  <c r="AM39" i="4"/>
  <c r="AI50" i="4"/>
  <c r="AG50" i="4"/>
  <c r="AH48" i="4"/>
  <c r="AH30" i="4"/>
  <c r="AG30" i="4"/>
  <c r="AH40" i="4"/>
  <c r="AG40" i="4"/>
  <c r="AI55" i="4"/>
  <c r="AG55" i="4"/>
  <c r="AH55" i="4"/>
  <c r="AJ58" i="4"/>
  <c r="AH12" i="4"/>
  <c r="AG12" i="4"/>
  <c r="AI12" i="4"/>
  <c r="AI78" i="4"/>
  <c r="AG78" i="4"/>
  <c r="AH78" i="4"/>
  <c r="AN12" i="4"/>
  <c r="AY61" i="4"/>
  <c r="AZ61" i="4"/>
  <c r="AY82" i="4"/>
  <c r="AY84" i="4" s="1"/>
  <c r="AZ82" i="4"/>
  <c r="AZ84" i="4" s="1"/>
  <c r="BA84" i="4"/>
  <c r="AI56" i="4"/>
  <c r="AG56" i="4"/>
  <c r="AY33" i="4"/>
  <c r="AZ33" i="4"/>
  <c r="AP61" i="4"/>
  <c r="AP30" i="4"/>
  <c r="AP10" i="4"/>
  <c r="AN36" i="4"/>
  <c r="AO36" i="4"/>
  <c r="AP62" i="4"/>
  <c r="AV31" i="4"/>
  <c r="AZ42" i="3"/>
  <c r="BB26" i="3"/>
  <c r="BB44" i="3"/>
  <c r="AZ19" i="3"/>
  <c r="AI34" i="3"/>
  <c r="AW75" i="3"/>
  <c r="AZ41" i="3"/>
  <c r="AH89" i="3"/>
  <c r="AK89" i="3" s="1"/>
  <c r="BB17" i="3"/>
  <c r="BA105" i="3"/>
  <c r="AW77" i="3"/>
  <c r="AQ85" i="3"/>
  <c r="AZ36" i="3"/>
  <c r="AI91" i="3"/>
  <c r="AZ34" i="3"/>
  <c r="AJ98" i="3"/>
  <c r="AZ72" i="3"/>
  <c r="AW47" i="3"/>
  <c r="AJ27" i="3"/>
  <c r="BB34" i="3"/>
  <c r="AH30" i="3"/>
  <c r="AH27" i="3"/>
  <c r="AZ80" i="3"/>
  <c r="BA80" i="3"/>
  <c r="BA36" i="3"/>
  <c r="AH93" i="3"/>
  <c r="AW23" i="3"/>
  <c r="AZ10" i="3"/>
  <c r="BA28" i="3"/>
  <c r="BA47" i="3"/>
  <c r="AZ28" i="3"/>
  <c r="AZ90" i="3"/>
  <c r="BB47" i="3"/>
  <c r="AZ84" i="3"/>
  <c r="AW85" i="3"/>
  <c r="BB43" i="3"/>
  <c r="AW21" i="3"/>
  <c r="AI93" i="3"/>
  <c r="AZ50" i="3"/>
  <c r="AZ39" i="3"/>
  <c r="AJ20" i="3"/>
  <c r="AH20" i="3"/>
  <c r="AZ85" i="3"/>
  <c r="AJ91" i="3"/>
  <c r="AJ96" i="3"/>
  <c r="AI96" i="3"/>
  <c r="AJ54" i="3"/>
  <c r="AH31" i="3"/>
  <c r="AW55" i="3"/>
  <c r="AW13" i="3"/>
  <c r="AH54" i="3"/>
  <c r="AZ14" i="3"/>
  <c r="AZ13" i="3"/>
  <c r="AW22" i="3"/>
  <c r="AW17" i="3"/>
  <c r="BA89" i="3"/>
  <c r="AJ34" i="3"/>
  <c r="BA72" i="3"/>
  <c r="BC72" i="3" s="1"/>
  <c r="AQ89" i="3"/>
  <c r="BA19" i="3"/>
  <c r="AH83" i="3"/>
  <c r="AH81" i="3"/>
  <c r="AJ83" i="3"/>
  <c r="AW40" i="3"/>
  <c r="AJ100" i="3"/>
  <c r="AI81" i="3"/>
  <c r="BA20" i="3"/>
  <c r="AI97" i="3"/>
  <c r="AJ13" i="3"/>
  <c r="BA55" i="3"/>
  <c r="AJ97" i="3"/>
  <c r="AH13" i="3"/>
  <c r="AW39" i="3"/>
  <c r="AW67" i="3"/>
  <c r="BA46" i="3"/>
  <c r="BC46" i="3" s="1"/>
  <c r="AJ82" i="3"/>
  <c r="AK82" i="3" s="1"/>
  <c r="AJ26" i="3"/>
  <c r="BA17" i="3"/>
  <c r="AJ25" i="3"/>
  <c r="AW70" i="3"/>
  <c r="BA43" i="3"/>
  <c r="BA48" i="3"/>
  <c r="AW10" i="3"/>
  <c r="AH26" i="3"/>
  <c r="AH25" i="3"/>
  <c r="BA31" i="3"/>
  <c r="AW53" i="3"/>
  <c r="BA39" i="3"/>
  <c r="AH17" i="3"/>
  <c r="AI90" i="3"/>
  <c r="AH19" i="3"/>
  <c r="AJ106" i="3"/>
  <c r="AI106" i="3"/>
  <c r="AH90" i="3"/>
  <c r="AH32" i="3"/>
  <c r="BA16" i="3"/>
  <c r="AJ19" i="3"/>
  <c r="AJ17" i="3"/>
  <c r="AK17" i="3" s="1"/>
  <c r="AW49" i="3"/>
  <c r="AW71" i="3"/>
  <c r="AI77" i="3"/>
  <c r="AH77" i="3"/>
  <c r="BA30" i="3"/>
  <c r="AH18" i="3"/>
  <c r="AJ36" i="3"/>
  <c r="AJ18" i="3"/>
  <c r="AI79" i="3"/>
  <c r="BA44" i="3"/>
  <c r="AH79" i="3"/>
  <c r="AW41" i="3"/>
  <c r="AH36" i="3"/>
  <c r="AW44" i="3"/>
  <c r="BA53" i="3"/>
  <c r="AW43" i="3"/>
  <c r="AW80" i="3"/>
  <c r="AW68" i="3"/>
  <c r="BA25" i="3"/>
  <c r="AH37" i="3"/>
  <c r="AQ78" i="3"/>
  <c r="AW38" i="3"/>
  <c r="AW42" i="3"/>
  <c r="AI98" i="3"/>
  <c r="AK98" i="3" s="1"/>
  <c r="AO49" i="3"/>
  <c r="AW35" i="3"/>
  <c r="AW66" i="3"/>
  <c r="AJ53" i="3"/>
  <c r="AH73" i="3"/>
  <c r="AP49" i="3"/>
  <c r="AJ108" i="3"/>
  <c r="AJ74" i="3"/>
  <c r="AJ73" i="3"/>
  <c r="AJ80" i="3"/>
  <c r="BA32" i="3"/>
  <c r="AW54" i="3"/>
  <c r="AW76" i="3"/>
  <c r="AJ99" i="3"/>
  <c r="AH92" i="3"/>
  <c r="AH80" i="3"/>
  <c r="AW33" i="3"/>
  <c r="BA14" i="3"/>
  <c r="AI84" i="3"/>
  <c r="AW78" i="3"/>
  <c r="BA22" i="3"/>
  <c r="AW72" i="3"/>
  <c r="BA10" i="3"/>
  <c r="AI102" i="3"/>
  <c r="AI99" i="3"/>
  <c r="AJ84" i="3"/>
  <c r="AJ31" i="3"/>
  <c r="AJ102" i="3"/>
  <c r="AJ95" i="3"/>
  <c r="AH66" i="3"/>
  <c r="AJ30" i="3"/>
  <c r="AW83" i="3"/>
  <c r="AW50" i="3"/>
  <c r="AH71" i="3"/>
  <c r="AJ92" i="3"/>
  <c r="AQ66" i="3"/>
  <c r="AW36" i="3"/>
  <c r="AW48" i="3"/>
  <c r="AW19" i="3"/>
  <c r="AW30" i="3"/>
  <c r="AW31" i="3"/>
  <c r="AW24" i="3"/>
  <c r="AW93" i="3"/>
  <c r="AW26" i="3"/>
  <c r="AW82" i="3"/>
  <c r="BA15" i="3"/>
  <c r="AW79" i="3"/>
  <c r="BA23" i="3"/>
  <c r="AH23" i="3"/>
  <c r="AJ101" i="3"/>
  <c r="AQ84" i="3"/>
  <c r="AJ32" i="3"/>
  <c r="AJ23" i="3"/>
  <c r="AH21" i="3"/>
  <c r="AW46" i="3"/>
  <c r="AW45" i="3"/>
  <c r="AJ21" i="3"/>
  <c r="AJ12" i="3"/>
  <c r="BA12" i="3"/>
  <c r="BC12" i="3" s="1"/>
  <c r="BA38" i="3"/>
  <c r="BA26" i="3"/>
  <c r="BA42" i="3"/>
  <c r="AI101" i="3"/>
  <c r="AQ90" i="3"/>
  <c r="AJ50" i="3"/>
  <c r="AK50" i="3" s="1"/>
  <c r="AH52" i="3"/>
  <c r="AI53" i="3"/>
  <c r="AI105" i="3"/>
  <c r="AK105" i="3" s="1"/>
  <c r="BA29" i="3"/>
  <c r="BA93" i="3"/>
  <c r="BC93" i="3" s="1"/>
  <c r="AW20" i="3"/>
  <c r="AW74" i="3"/>
  <c r="AW32" i="3"/>
  <c r="AW37" i="3"/>
  <c r="AW29" i="3"/>
  <c r="AW18" i="3"/>
  <c r="AJ51" i="3"/>
  <c r="BA21" i="3"/>
  <c r="AH16" i="3"/>
  <c r="AI78" i="3"/>
  <c r="AW81" i="3"/>
  <c r="AJ16" i="3"/>
  <c r="AQ80" i="3"/>
  <c r="AJ66" i="3"/>
  <c r="AJ78" i="3"/>
  <c r="AW28" i="3"/>
  <c r="AW105" i="3"/>
  <c r="BA92" i="3"/>
  <c r="AW27" i="3"/>
  <c r="AW25" i="3"/>
  <c r="AH51" i="3"/>
  <c r="BA84" i="3"/>
  <c r="AQ79" i="3"/>
  <c r="AW89" i="3"/>
  <c r="BA73" i="3"/>
  <c r="AW91" i="3"/>
  <c r="AW73" i="3"/>
  <c r="BA37" i="3"/>
  <c r="AW14" i="3"/>
  <c r="AW34" i="3"/>
  <c r="AZ89" i="3"/>
  <c r="BA76" i="3"/>
  <c r="AJ22" i="3"/>
  <c r="AH35" i="3"/>
  <c r="AI107" i="3"/>
  <c r="AP15" i="3"/>
  <c r="BC49" i="3"/>
  <c r="AJ107" i="3"/>
  <c r="AH33" i="3"/>
  <c r="AH22" i="3"/>
  <c r="AI95" i="3"/>
  <c r="AW84" i="3"/>
  <c r="BA27" i="3"/>
  <c r="BA85" i="3"/>
  <c r="AH94" i="3"/>
  <c r="AJ94" i="3"/>
  <c r="BA13" i="3"/>
  <c r="AI85" i="3"/>
  <c r="AK85" i="3" s="1"/>
  <c r="AJ37" i="3"/>
  <c r="AW12" i="3"/>
  <c r="AW94" i="3"/>
  <c r="AW11" i="3"/>
  <c r="BC40" i="3"/>
  <c r="AH15" i="3"/>
  <c r="AJ15" i="3"/>
  <c r="AJ35" i="3"/>
  <c r="AO15" i="3"/>
  <c r="AJ33" i="3"/>
  <c r="BA77" i="3"/>
  <c r="AQ91" i="3"/>
  <c r="AQ83" i="3"/>
  <c r="AW16" i="3"/>
  <c r="AZ45" i="3"/>
  <c r="BA45" i="3"/>
  <c r="AZ70" i="3"/>
  <c r="AZ11" i="3"/>
  <c r="BA11" i="3"/>
  <c r="AZ105" i="3"/>
  <c r="AZ83" i="3"/>
  <c r="BA83" i="3"/>
  <c r="AZ75" i="3"/>
  <c r="BA75" i="3"/>
  <c r="AI75" i="3"/>
  <c r="AH75" i="3"/>
  <c r="AJ75" i="3"/>
  <c r="AZ54" i="3"/>
  <c r="BA54" i="3"/>
  <c r="AZ33" i="3"/>
  <c r="BA33" i="3"/>
  <c r="AI70" i="3"/>
  <c r="AJ70" i="3"/>
  <c r="AH70" i="3"/>
  <c r="AN52" i="3"/>
  <c r="AP52" i="3"/>
  <c r="AZ24" i="3"/>
  <c r="BA24" i="3"/>
  <c r="AI24" i="3"/>
  <c r="AH24" i="3"/>
  <c r="AJ24" i="3"/>
  <c r="AK103" i="3"/>
  <c r="AQ81" i="3"/>
  <c r="AQ77" i="3"/>
  <c r="AQ71" i="3"/>
  <c r="AQ67" i="3"/>
  <c r="AQ68" i="3"/>
  <c r="BA52" i="3"/>
  <c r="BC52" i="3" s="1"/>
  <c r="AQ50" i="3"/>
  <c r="AH74" i="3"/>
  <c r="AO92" i="3"/>
  <c r="AP92" i="3"/>
  <c r="AQ54" i="3"/>
  <c r="AQ51" i="3"/>
  <c r="AQ13" i="3"/>
  <c r="AI108" i="3"/>
  <c r="AW92" i="3"/>
  <c r="AQ73" i="3"/>
  <c r="BA51" i="3"/>
  <c r="AO93" i="3"/>
  <c r="AP93" i="3"/>
  <c r="AW52" i="3"/>
  <c r="AW15" i="3"/>
  <c r="AQ82" i="3"/>
  <c r="AQ105" i="3"/>
  <c r="BA50" i="3"/>
  <c r="I79" i="2"/>
  <c r="L79" i="2"/>
  <c r="S79" i="2"/>
  <c r="F79" i="2"/>
  <c r="AT10" i="2"/>
  <c r="AS79" i="2"/>
  <c r="AY12" i="2"/>
  <c r="BB12" i="2" s="1"/>
  <c r="AY20" i="2"/>
  <c r="BB20" i="2" s="1"/>
  <c r="AY28" i="2"/>
  <c r="AZ28" i="2" s="1"/>
  <c r="AY36" i="2"/>
  <c r="BB36" i="2" s="1"/>
  <c r="AY44" i="2"/>
  <c r="AZ44" i="2" s="1"/>
  <c r="AY52" i="2"/>
  <c r="BB52" i="2" s="1"/>
  <c r="AY16" i="2"/>
  <c r="BB16" i="2" s="1"/>
  <c r="AY24" i="2"/>
  <c r="AZ24" i="2" s="1"/>
  <c r="AY32" i="2"/>
  <c r="AZ32" i="2" s="1"/>
  <c r="AY40" i="2"/>
  <c r="BB40" i="2" s="1"/>
  <c r="AY48" i="2"/>
  <c r="BB48" i="2" s="1"/>
  <c r="AY56" i="2"/>
  <c r="BB56" i="2" s="1"/>
  <c r="AY77" i="2"/>
  <c r="BB77" i="2" s="1"/>
  <c r="AY86" i="2"/>
  <c r="AZ86" i="2" s="1"/>
  <c r="AY116" i="2"/>
  <c r="BB116" i="2" s="1"/>
  <c r="AY132" i="2"/>
  <c r="BB132" i="2" s="1"/>
  <c r="AY140" i="2"/>
  <c r="AZ140" i="2" s="1"/>
  <c r="AY148" i="2"/>
  <c r="BB148" i="2" s="1"/>
  <c r="AY156" i="2"/>
  <c r="BB156" i="2" s="1"/>
  <c r="AY164" i="2"/>
  <c r="BB164" i="2" s="1"/>
  <c r="AY172" i="2"/>
  <c r="BB172" i="2" s="1"/>
  <c r="AY10" i="2"/>
  <c r="AZ10" i="2" s="1"/>
  <c r="AY18" i="2"/>
  <c r="BB18" i="2" s="1"/>
  <c r="AY26" i="2"/>
  <c r="BB26" i="2" s="1"/>
  <c r="AY34" i="2"/>
  <c r="BB34" i="2" s="1"/>
  <c r="AY42" i="2"/>
  <c r="BB42" i="2" s="1"/>
  <c r="AY50" i="2"/>
  <c r="BB50" i="2" s="1"/>
  <c r="AY58" i="2"/>
  <c r="BB58" i="2" s="1"/>
  <c r="AY82" i="2"/>
  <c r="AY88" i="2"/>
  <c r="BB88" i="2" s="1"/>
  <c r="AY106" i="2"/>
  <c r="BB106" i="2" s="1"/>
  <c r="AY134" i="2"/>
  <c r="BA134" i="2" s="1"/>
  <c r="AY142" i="2"/>
  <c r="BB142" i="2" s="1"/>
  <c r="AY150" i="2"/>
  <c r="BB150" i="2" s="1"/>
  <c r="AY158" i="2"/>
  <c r="BB158" i="2" s="1"/>
  <c r="AY166" i="2"/>
  <c r="BB166" i="2" s="1"/>
  <c r="AY13" i="2"/>
  <c r="BB13" i="2" s="1"/>
  <c r="AY21" i="2"/>
  <c r="BB21" i="2" s="1"/>
  <c r="AY29" i="2"/>
  <c r="BB29" i="2" s="1"/>
  <c r="AY37" i="2"/>
  <c r="BB37" i="2" s="1"/>
  <c r="AY45" i="2"/>
  <c r="AZ45" i="2" s="1"/>
  <c r="AY53" i="2"/>
  <c r="BB53" i="2" s="1"/>
  <c r="AY74" i="2"/>
  <c r="BB74" i="2" s="1"/>
  <c r="AY107" i="2"/>
  <c r="BB107" i="2" s="1"/>
  <c r="AY115" i="2"/>
  <c r="BB115" i="2" s="1"/>
  <c r="AY129" i="2"/>
  <c r="AZ129" i="2" s="1"/>
  <c r="AY137" i="2"/>
  <c r="AZ137" i="2" s="1"/>
  <c r="AY145" i="2"/>
  <c r="BB145" i="2" s="1"/>
  <c r="AY153" i="2"/>
  <c r="AZ153" i="2" s="1"/>
  <c r="AY161" i="2"/>
  <c r="BB161" i="2" s="1"/>
  <c r="AY169" i="2"/>
  <c r="BB169" i="2" s="1"/>
  <c r="BB11" i="2"/>
  <c r="AY14" i="2"/>
  <c r="BB14" i="2" s="1"/>
  <c r="BB19" i="2"/>
  <c r="AY22" i="2"/>
  <c r="BB22" i="2" s="1"/>
  <c r="AY30" i="2"/>
  <c r="BB30" i="2" s="1"/>
  <c r="BB35" i="2"/>
  <c r="AY38" i="2"/>
  <c r="BB38" i="2" s="1"/>
  <c r="BB43" i="2"/>
  <c r="AY46" i="2"/>
  <c r="BB46" i="2" s="1"/>
  <c r="BB51" i="2"/>
  <c r="AY54" i="2"/>
  <c r="BB54" i="2" s="1"/>
  <c r="AY75" i="2"/>
  <c r="BB75" i="2" s="1"/>
  <c r="BB83" i="2"/>
  <c r="AY108" i="2"/>
  <c r="BB108" i="2" s="1"/>
  <c r="BB103" i="2"/>
  <c r="AY104" i="2"/>
  <c r="BB104" i="2" s="1"/>
  <c r="BB127" i="2"/>
  <c r="AY130" i="2"/>
  <c r="BB130" i="2" s="1"/>
  <c r="BB135" i="2"/>
  <c r="AY138" i="2"/>
  <c r="AZ138" i="2" s="1"/>
  <c r="AY146" i="2"/>
  <c r="BB146" i="2" s="1"/>
  <c r="BB151" i="2"/>
  <c r="AY154" i="2"/>
  <c r="BB154" i="2" s="1"/>
  <c r="BB159" i="2"/>
  <c r="AY162" i="2"/>
  <c r="BB162" i="2" s="1"/>
  <c r="BB167" i="2"/>
  <c r="AY170" i="2"/>
  <c r="BB170" i="2" s="1"/>
  <c r="BB49" i="2"/>
  <c r="BB78" i="2"/>
  <c r="AY84" i="2"/>
  <c r="BB84" i="2" s="1"/>
  <c r="AY126" i="2"/>
  <c r="BB126" i="2" s="1"/>
  <c r="AY128" i="2"/>
  <c r="BB128" i="2" s="1"/>
  <c r="AY136" i="2"/>
  <c r="BB136" i="2" s="1"/>
  <c r="AY144" i="2"/>
  <c r="BB144" i="2" s="1"/>
  <c r="AY152" i="2"/>
  <c r="BB152" i="2" s="1"/>
  <c r="AY160" i="2"/>
  <c r="AZ160" i="2" s="1"/>
  <c r="AY168" i="2"/>
  <c r="BB168" i="2" s="1"/>
  <c r="AY15" i="2"/>
  <c r="BB15" i="2" s="1"/>
  <c r="AY23" i="2"/>
  <c r="BB23" i="2" s="1"/>
  <c r="AY31" i="2"/>
  <c r="BB31" i="2" s="1"/>
  <c r="AY39" i="2"/>
  <c r="BB39" i="2" s="1"/>
  <c r="AY47" i="2"/>
  <c r="BB47" i="2" s="1"/>
  <c r="AY55" i="2"/>
  <c r="AZ55" i="2" s="1"/>
  <c r="AY76" i="2"/>
  <c r="BB76" i="2" s="1"/>
  <c r="AY85" i="2"/>
  <c r="BB85" i="2" s="1"/>
  <c r="AY105" i="2"/>
  <c r="BB105" i="2" s="1"/>
  <c r="AY131" i="2"/>
  <c r="BB131" i="2" s="1"/>
  <c r="AY139" i="2"/>
  <c r="BB139" i="2" s="1"/>
  <c r="AY147" i="2"/>
  <c r="BB147" i="2" s="1"/>
  <c r="AY155" i="2"/>
  <c r="BB155" i="2" s="1"/>
  <c r="AY163" i="2"/>
  <c r="BB163" i="2" s="1"/>
  <c r="AY171" i="2"/>
  <c r="BB171" i="2" s="1"/>
  <c r="AO63" i="5"/>
  <c r="AN63" i="5"/>
  <c r="AM63" i="5"/>
  <c r="AG50" i="5"/>
  <c r="AI50" i="5"/>
  <c r="AH50" i="5"/>
  <c r="AV12" i="5"/>
  <c r="AH24" i="5"/>
  <c r="AG24" i="5"/>
  <c r="AI24" i="5"/>
  <c r="AG44" i="5"/>
  <c r="AI44" i="5"/>
  <c r="AH44" i="5"/>
  <c r="AH76" i="5"/>
  <c r="AG76" i="5"/>
  <c r="AI76" i="5"/>
  <c r="AI54" i="5"/>
  <c r="AI30" i="5"/>
  <c r="AG30" i="5"/>
  <c r="AI18" i="5"/>
  <c r="AG18" i="5"/>
  <c r="AO16" i="5"/>
  <c r="AM16" i="5"/>
  <c r="AN16" i="5"/>
  <c r="AO13" i="5"/>
  <c r="AM13" i="5"/>
  <c r="AN13" i="5"/>
  <c r="AH10" i="5"/>
  <c r="AI67" i="5"/>
  <c r="AH67" i="5"/>
  <c r="AG67" i="5"/>
  <c r="AV15" i="5"/>
  <c r="AG38" i="5"/>
  <c r="AI38" i="5"/>
  <c r="AI35" i="5"/>
  <c r="AG35" i="5"/>
  <c r="AH42" i="5"/>
  <c r="AH34" i="5"/>
  <c r="AH27" i="5"/>
  <c r="AG27" i="5"/>
  <c r="AO11" i="5"/>
  <c r="AM11" i="5"/>
  <c r="AN11" i="5"/>
  <c r="AI20" i="5"/>
  <c r="AG20" i="5"/>
  <c r="AH12" i="5"/>
  <c r="AH62" i="5"/>
  <c r="AH60" i="5"/>
  <c r="AO18" i="5"/>
  <c r="AN18" i="5"/>
  <c r="AM18" i="5"/>
  <c r="AP57" i="5"/>
  <c r="AH38" i="5"/>
  <c r="AI34" i="5"/>
  <c r="AG55" i="5"/>
  <c r="AI55" i="5"/>
  <c r="AO14" i="5"/>
  <c r="AM14" i="5"/>
  <c r="AN14" i="5"/>
  <c r="AO19" i="5"/>
  <c r="AN19" i="5"/>
  <c r="AM19" i="5"/>
  <c r="AI16" i="5"/>
  <c r="AI12" i="5"/>
  <c r="AO71" i="5"/>
  <c r="AN71" i="5"/>
  <c r="AM71" i="5"/>
  <c r="AV14" i="5"/>
  <c r="AG79" i="5"/>
  <c r="AI79" i="5"/>
  <c r="AO66" i="5"/>
  <c r="AN66" i="5"/>
  <c r="AM66" i="5"/>
  <c r="AI52" i="5"/>
  <c r="AI43" i="5"/>
  <c r="AG43" i="5"/>
  <c r="AH43" i="5"/>
  <c r="AH25" i="5"/>
  <c r="AG25" i="5"/>
  <c r="AG66" i="5"/>
  <c r="AH66" i="5"/>
  <c r="AH59" i="5"/>
  <c r="AG59" i="5"/>
  <c r="AH14" i="5"/>
  <c r="AG40" i="5"/>
  <c r="AI40" i="5"/>
  <c r="AG64" i="5"/>
  <c r="AI64" i="5"/>
  <c r="AH64" i="5"/>
  <c r="AG17" i="5"/>
  <c r="AI17" i="5"/>
  <c r="AH17" i="5"/>
  <c r="AV11" i="5"/>
  <c r="AI59" i="5"/>
  <c r="AI27" i="5"/>
  <c r="AP67" i="5"/>
  <c r="AP20" i="5"/>
  <c r="AV57" i="5"/>
  <c r="AI57" i="5"/>
  <c r="AG36" i="5"/>
  <c r="AI36" i="5"/>
  <c r="AI56" i="5"/>
  <c r="AG56" i="5"/>
  <c r="BB62" i="5"/>
  <c r="AO12" i="5"/>
  <c r="AM12" i="5"/>
  <c r="AN12" i="5"/>
  <c r="AG81" i="5"/>
  <c r="AI81" i="5"/>
  <c r="AO65" i="5"/>
  <c r="AN65" i="5"/>
  <c r="AM65" i="5"/>
  <c r="AO62" i="5"/>
  <c r="AN62" i="5"/>
  <c r="AM62" i="5"/>
  <c r="AI69" i="5"/>
  <c r="AG69" i="5"/>
  <c r="AV16" i="5"/>
  <c r="AI48" i="5"/>
  <c r="AG29" i="5"/>
  <c r="AI29" i="5"/>
  <c r="AI71" i="5"/>
  <c r="AG71" i="5"/>
  <c r="AH48" i="5"/>
  <c r="AG46" i="5"/>
  <c r="AI46" i="5"/>
  <c r="AH23" i="5"/>
  <c r="AG23" i="5"/>
  <c r="AO15" i="5"/>
  <c r="AM15" i="5"/>
  <c r="AN15" i="5"/>
  <c r="AY10" i="5"/>
  <c r="AH16" i="5"/>
  <c r="AI22" i="5"/>
  <c r="AG22" i="5"/>
  <c r="AO68" i="5"/>
  <c r="AN68" i="5"/>
  <c r="AM68" i="5"/>
  <c r="AV13" i="5"/>
  <c r="AO70" i="5"/>
  <c r="AN70" i="5"/>
  <c r="AM70" i="5"/>
  <c r="AI58" i="5"/>
  <c r="AG58" i="5"/>
  <c r="AO60" i="5"/>
  <c r="AN60" i="5"/>
  <c r="AM60" i="5"/>
  <c r="AH65" i="5"/>
  <c r="AG65" i="5"/>
  <c r="AO10" i="5"/>
  <c r="AM10" i="5"/>
  <c r="AN10" i="5"/>
  <c r="AI60" i="5"/>
  <c r="AI14" i="5"/>
  <c r="AI10" i="5"/>
  <c r="AH13" i="5"/>
  <c r="AO21" i="5"/>
  <c r="AN21" i="5"/>
  <c r="AM21" i="5"/>
  <c r="AV67" i="5"/>
  <c r="AV10" i="5"/>
  <c r="AH29" i="5"/>
  <c r="AH26" i="5"/>
  <c r="AI26" i="5"/>
  <c r="AG26" i="5"/>
  <c r="BB18" i="5"/>
  <c r="AH18" i="5"/>
  <c r="AG79" i="4"/>
  <c r="AI79" i="4"/>
  <c r="AH29" i="4"/>
  <c r="AG29" i="4"/>
  <c r="AG23" i="4"/>
  <c r="AI23" i="4"/>
  <c r="AG22" i="4"/>
  <c r="AI22" i="4"/>
  <c r="AO63" i="4"/>
  <c r="AN63" i="4"/>
  <c r="AM63" i="4"/>
  <c r="AJ24" i="4"/>
  <c r="AV10" i="4"/>
  <c r="AV30" i="4"/>
  <c r="AY11" i="4"/>
  <c r="AJ53" i="4"/>
  <c r="AI20" i="4"/>
  <c r="AH20" i="4"/>
  <c r="AH16" i="4"/>
  <c r="AH46" i="4"/>
  <c r="AJ46" i="4" s="1"/>
  <c r="AH43" i="4"/>
  <c r="AP31" i="4"/>
  <c r="AO32" i="4"/>
  <c r="AN32" i="4"/>
  <c r="AM32" i="4"/>
  <c r="AG72" i="4"/>
  <c r="AI72" i="4"/>
  <c r="AZ38" i="4"/>
  <c r="AV40" i="4"/>
  <c r="AV32" i="4"/>
  <c r="AG74" i="4"/>
  <c r="AI74" i="4"/>
  <c r="AG54" i="4"/>
  <c r="AI54" i="4"/>
  <c r="AG77" i="4"/>
  <c r="AI77" i="4"/>
  <c r="AG27" i="4"/>
  <c r="AI27" i="4"/>
  <c r="AH79" i="4"/>
  <c r="AG38" i="4"/>
  <c r="AO35" i="4"/>
  <c r="AN35" i="4"/>
  <c r="AM35" i="4"/>
  <c r="AH23" i="4"/>
  <c r="AI43" i="4"/>
  <c r="AP13" i="4"/>
  <c r="AG51" i="4"/>
  <c r="AI51" i="4"/>
  <c r="AH22" i="4"/>
  <c r="AO34" i="4"/>
  <c r="AN34" i="4"/>
  <c r="AM34" i="4"/>
  <c r="AZ40" i="4"/>
  <c r="AZ31" i="4"/>
  <c r="AI37" i="4"/>
  <c r="AV61" i="4"/>
  <c r="AG66" i="4"/>
  <c r="AI66" i="4"/>
  <c r="AZ10" i="4"/>
  <c r="AV14" i="4"/>
  <c r="AG10" i="4"/>
  <c r="AV36" i="4"/>
  <c r="AV12" i="4"/>
  <c r="AV33" i="4"/>
  <c r="AV64" i="4"/>
  <c r="AV35" i="4"/>
  <c r="AO82" i="4"/>
  <c r="AO84" i="4" s="1"/>
  <c r="AN82" i="4"/>
  <c r="AN84" i="4" s="1"/>
  <c r="AM82" i="4"/>
  <c r="AM84" i="4" s="1"/>
  <c r="AG57" i="4"/>
  <c r="AI57" i="4"/>
  <c r="AH77" i="4"/>
  <c r="AG21" i="4"/>
  <c r="AH21" i="4"/>
  <c r="AP11" i="4"/>
  <c r="AO64" i="4"/>
  <c r="AN64" i="4"/>
  <c r="AM64" i="4"/>
  <c r="AH54" i="4"/>
  <c r="AG25" i="4"/>
  <c r="AI25" i="4"/>
  <c r="AH59" i="4"/>
  <c r="AG59" i="4"/>
  <c r="AI29" i="4"/>
  <c r="AG76" i="4"/>
  <c r="AI76" i="4"/>
  <c r="AI59" i="4"/>
  <c r="AJ73" i="4"/>
  <c r="AI16" i="4"/>
  <c r="AO40" i="4"/>
  <c r="AN40" i="4"/>
  <c r="AM40" i="4"/>
  <c r="AV82" i="4"/>
  <c r="AV84" i="4" s="1"/>
  <c r="AG37" i="4"/>
  <c r="AZ13" i="4"/>
  <c r="AV38" i="4"/>
  <c r="AG70" i="4"/>
  <c r="AI70" i="4"/>
  <c r="AV13" i="4"/>
  <c r="AV11" i="4"/>
  <c r="AI61" i="4"/>
  <c r="AI82" i="4"/>
  <c r="AI84" i="4" s="1"/>
  <c r="AG82" i="4"/>
  <c r="AG83" i="4"/>
  <c r="AH83" i="4"/>
  <c r="AG68" i="4"/>
  <c r="AI68" i="4"/>
  <c r="AJ28" i="4"/>
  <c r="AH27" i="4"/>
  <c r="AO33" i="4"/>
  <c r="AN33" i="4"/>
  <c r="AM33" i="4"/>
  <c r="AZ11" i="4"/>
  <c r="AH57" i="4"/>
  <c r="AV63" i="4"/>
  <c r="AI38" i="4"/>
  <c r="AV39" i="4"/>
  <c r="AV62" i="4"/>
  <c r="AI43" i="3"/>
  <c r="AJ43" i="3"/>
  <c r="AJ88" i="3"/>
  <c r="AI88" i="3"/>
  <c r="AH88" i="3"/>
  <c r="AN53" i="3"/>
  <c r="AP53" i="3"/>
  <c r="AO53" i="3"/>
  <c r="AN34" i="3"/>
  <c r="AP34" i="3"/>
  <c r="AO34" i="3"/>
  <c r="AN12" i="3"/>
  <c r="AP12" i="3"/>
  <c r="AO12" i="3"/>
  <c r="AN55" i="3"/>
  <c r="AP55" i="3"/>
  <c r="AO55" i="3"/>
  <c r="AP47" i="3"/>
  <c r="AN47" i="3"/>
  <c r="AO47" i="3"/>
  <c r="AP45" i="3"/>
  <c r="AN45" i="3"/>
  <c r="AO45" i="3"/>
  <c r="AP43" i="3"/>
  <c r="AN43" i="3"/>
  <c r="AO43" i="3"/>
  <c r="AP41" i="3"/>
  <c r="AN41" i="3"/>
  <c r="AO41" i="3"/>
  <c r="AP39" i="3"/>
  <c r="AN39" i="3"/>
  <c r="AO39" i="3"/>
  <c r="AN33" i="3"/>
  <c r="AP33" i="3"/>
  <c r="AO33" i="3"/>
  <c r="AN29" i="3"/>
  <c r="AP29" i="3"/>
  <c r="AO29" i="3"/>
  <c r="AN25" i="3"/>
  <c r="AP25" i="3"/>
  <c r="AO25" i="3"/>
  <c r="AN21" i="3"/>
  <c r="AP21" i="3"/>
  <c r="AO21" i="3"/>
  <c r="AN17" i="3"/>
  <c r="AP17" i="3"/>
  <c r="AO17" i="3"/>
  <c r="AH87" i="3"/>
  <c r="AI87" i="3"/>
  <c r="AI39" i="3"/>
  <c r="AJ39" i="3"/>
  <c r="AI104" i="3"/>
  <c r="AI86" i="3"/>
  <c r="AH86" i="3"/>
  <c r="AH112" i="3"/>
  <c r="AJ112" i="3"/>
  <c r="AI67" i="3"/>
  <c r="AI47" i="3"/>
  <c r="AJ47" i="3"/>
  <c r="AI59" i="3"/>
  <c r="AH59" i="3"/>
  <c r="AJ14" i="3"/>
  <c r="AI46" i="3"/>
  <c r="AJ46" i="3"/>
  <c r="AI42" i="3"/>
  <c r="AJ42" i="3"/>
  <c r="AJ60" i="3"/>
  <c r="AH60" i="3"/>
  <c r="AJ104" i="3"/>
  <c r="AH109" i="3"/>
  <c r="AJ109" i="3"/>
  <c r="AI55" i="3"/>
  <c r="AJ76" i="3"/>
  <c r="AI72" i="3"/>
  <c r="AI68" i="3"/>
  <c r="BA71" i="3"/>
  <c r="AZ71" i="3"/>
  <c r="AH68" i="3"/>
  <c r="BA68" i="3"/>
  <c r="AI10" i="3"/>
  <c r="AN37" i="3"/>
  <c r="AP37" i="3"/>
  <c r="AO37" i="3"/>
  <c r="AN32" i="3"/>
  <c r="AP32" i="3"/>
  <c r="AO32" i="3"/>
  <c r="AN28" i="3"/>
  <c r="AP28" i="3"/>
  <c r="AO28" i="3"/>
  <c r="AN24" i="3"/>
  <c r="AP24" i="3"/>
  <c r="AO24" i="3"/>
  <c r="AN20" i="3"/>
  <c r="AP20" i="3"/>
  <c r="AO20" i="3"/>
  <c r="AN16" i="3"/>
  <c r="AP16" i="3"/>
  <c r="AO16" i="3"/>
  <c r="AH39" i="3"/>
  <c r="AK29" i="3"/>
  <c r="BA94" i="3"/>
  <c r="BA82" i="3"/>
  <c r="BA74" i="3"/>
  <c r="BA67" i="3"/>
  <c r="AZ67" i="3"/>
  <c r="AO70" i="3"/>
  <c r="AN70" i="3"/>
  <c r="AP70" i="3"/>
  <c r="AI100" i="3"/>
  <c r="AJ10" i="3"/>
  <c r="AJ38" i="3"/>
  <c r="AI45" i="3"/>
  <c r="AJ45" i="3"/>
  <c r="AI41" i="3"/>
  <c r="AJ41" i="3"/>
  <c r="AJ11" i="3"/>
  <c r="AI49" i="3"/>
  <c r="AH49" i="3"/>
  <c r="AJ56" i="3"/>
  <c r="AH56" i="3"/>
  <c r="AQ11" i="3"/>
  <c r="AH113" i="3"/>
  <c r="AJ113" i="3"/>
  <c r="AI38" i="3"/>
  <c r="AH110" i="3"/>
  <c r="AJ110" i="3"/>
  <c r="AH76" i="3"/>
  <c r="AI57" i="3"/>
  <c r="AH57" i="3"/>
  <c r="AJ59" i="3"/>
  <c r="AP48" i="3"/>
  <c r="AN48" i="3"/>
  <c r="AO48" i="3"/>
  <c r="AP46" i="3"/>
  <c r="AN46" i="3"/>
  <c r="AO46" i="3"/>
  <c r="AP44" i="3"/>
  <c r="AN44" i="3"/>
  <c r="AO44" i="3"/>
  <c r="AP42" i="3"/>
  <c r="AN42" i="3"/>
  <c r="AO42" i="3"/>
  <c r="AP40" i="3"/>
  <c r="AN40" i="3"/>
  <c r="AO40" i="3"/>
  <c r="AN36" i="3"/>
  <c r="AP36" i="3"/>
  <c r="AO36" i="3"/>
  <c r="AN31" i="3"/>
  <c r="AP31" i="3"/>
  <c r="AO31" i="3"/>
  <c r="AN27" i="3"/>
  <c r="AP27" i="3"/>
  <c r="AO27" i="3"/>
  <c r="AN23" i="3"/>
  <c r="AP23" i="3"/>
  <c r="AO23" i="3"/>
  <c r="AN19" i="3"/>
  <c r="AP19" i="3"/>
  <c r="AO19" i="3"/>
  <c r="AO72" i="3"/>
  <c r="AN72" i="3"/>
  <c r="AN114" i="3" s="1"/>
  <c r="AP72" i="3"/>
  <c r="AN38" i="3"/>
  <c r="AP38" i="3"/>
  <c r="AO38" i="3"/>
  <c r="AH11" i="3"/>
  <c r="AJ55" i="3"/>
  <c r="AI48" i="3"/>
  <c r="AJ48" i="3"/>
  <c r="AI44" i="3"/>
  <c r="AJ44" i="3"/>
  <c r="AI40" i="3"/>
  <c r="AJ40" i="3"/>
  <c r="AJ52" i="3"/>
  <c r="AN10" i="3"/>
  <c r="AP10" i="3"/>
  <c r="AO10" i="3"/>
  <c r="AJ87" i="3"/>
  <c r="BA91" i="3"/>
  <c r="BA79" i="3"/>
  <c r="BC79" i="3" s="1"/>
  <c r="AI14" i="3"/>
  <c r="BC81" i="3"/>
  <c r="AH69" i="3"/>
  <c r="AJ69" i="3"/>
  <c r="AQ75" i="3"/>
  <c r="AJ67" i="3"/>
  <c r="AZ66" i="3"/>
  <c r="AJ72" i="3"/>
  <c r="AI60" i="3"/>
  <c r="AI61" i="3"/>
  <c r="AH61" i="3"/>
  <c r="AH47" i="3"/>
  <c r="AH43" i="3"/>
  <c r="AI12" i="3"/>
  <c r="AN14" i="3"/>
  <c r="AP14" i="3"/>
  <c r="AO14" i="3"/>
  <c r="AJ58" i="3"/>
  <c r="AH58" i="3"/>
  <c r="AN35" i="3"/>
  <c r="AP35" i="3"/>
  <c r="AO35" i="3"/>
  <c r="AN30" i="3"/>
  <c r="AP30" i="3"/>
  <c r="AO30" i="3"/>
  <c r="AN26" i="3"/>
  <c r="AP26" i="3"/>
  <c r="AO26" i="3"/>
  <c r="AN22" i="3"/>
  <c r="AP22" i="3"/>
  <c r="AO22" i="3"/>
  <c r="AN18" i="3"/>
  <c r="AP18" i="3"/>
  <c r="AO18" i="3"/>
  <c r="AJ86" i="3"/>
  <c r="AH111" i="3"/>
  <c r="AJ111" i="3"/>
  <c r="BA90" i="3"/>
  <c r="BA78" i="3"/>
  <c r="AI112" i="3"/>
  <c r="AQ74" i="3"/>
  <c r="AQ94" i="3"/>
  <c r="AJ71" i="3"/>
  <c r="AM49" i="2"/>
  <c r="AN49" i="2" s="1"/>
  <c r="AM130" i="2"/>
  <c r="AN130" i="2" s="1"/>
  <c r="AM35" i="2"/>
  <c r="AN35" i="2" s="1"/>
  <c r="AM160" i="2"/>
  <c r="AN160" i="2" s="1"/>
  <c r="AG10" i="2"/>
  <c r="AG133" i="2"/>
  <c r="AH133" i="2" s="1"/>
  <c r="AM88" i="2"/>
  <c r="AN88" i="2" s="1"/>
  <c r="AM106" i="2"/>
  <c r="AN106" i="2" s="1"/>
  <c r="AM134" i="2"/>
  <c r="AN134" i="2" s="1"/>
  <c r="AG213" i="2"/>
  <c r="AM10" i="2"/>
  <c r="AM26" i="2"/>
  <c r="AN26" i="2" s="1"/>
  <c r="R139" i="2"/>
  <c r="AM158" i="2"/>
  <c r="AN158" i="2" s="1"/>
  <c r="AM166" i="2"/>
  <c r="AN166" i="2" s="1"/>
  <c r="AM18" i="2"/>
  <c r="AN18" i="2" s="1"/>
  <c r="AM50" i="2"/>
  <c r="AP50" i="2" s="1"/>
  <c r="AM82" i="2"/>
  <c r="AP82" i="2" s="1"/>
  <c r="AM34" i="2"/>
  <c r="AN34" i="2" s="1"/>
  <c r="AM42" i="2"/>
  <c r="AP42" i="2" s="1"/>
  <c r="AM58" i="2"/>
  <c r="AN58" i="2" s="1"/>
  <c r="AM142" i="2"/>
  <c r="AN142" i="2" s="1"/>
  <c r="AM150" i="2"/>
  <c r="AN150" i="2" s="1"/>
  <c r="AM161" i="2"/>
  <c r="AN161" i="2" s="1"/>
  <c r="AV29" i="2"/>
  <c r="AU29" i="2"/>
  <c r="AM16" i="2"/>
  <c r="AN16" i="2" s="1"/>
  <c r="AM24" i="2"/>
  <c r="AN24" i="2" s="1"/>
  <c r="AM32" i="2"/>
  <c r="AN32" i="2" s="1"/>
  <c r="AM40" i="2"/>
  <c r="AN40" i="2" s="1"/>
  <c r="AM48" i="2"/>
  <c r="AN48" i="2" s="1"/>
  <c r="AM56" i="2"/>
  <c r="AN56" i="2" s="1"/>
  <c r="AM77" i="2"/>
  <c r="AN77" i="2" s="1"/>
  <c r="AM86" i="2"/>
  <c r="AN86" i="2" s="1"/>
  <c r="AM116" i="2"/>
  <c r="AN116" i="2" s="1"/>
  <c r="AM132" i="2"/>
  <c r="AN132" i="2" s="1"/>
  <c r="AM140" i="2"/>
  <c r="AN140" i="2" s="1"/>
  <c r="AM148" i="2"/>
  <c r="AN148" i="2" s="1"/>
  <c r="AM156" i="2"/>
  <c r="AM164" i="2"/>
  <c r="AN164" i="2" s="1"/>
  <c r="AM172" i="2"/>
  <c r="AN172" i="2" s="1"/>
  <c r="AZ130" i="2"/>
  <c r="AZ49" i="2"/>
  <c r="AM151" i="2"/>
  <c r="AP151" i="2" s="1"/>
  <c r="AZ151" i="2"/>
  <c r="AG208" i="2"/>
  <c r="AM11" i="2"/>
  <c r="AN11" i="2" s="1"/>
  <c r="AZ11" i="2"/>
  <c r="AM51" i="2"/>
  <c r="AN51" i="2" s="1"/>
  <c r="AZ51" i="2"/>
  <c r="AM154" i="2"/>
  <c r="AN154" i="2" s="1"/>
  <c r="AM162" i="2"/>
  <c r="AN162" i="2" s="1"/>
  <c r="AM170" i="2"/>
  <c r="AN170" i="2" s="1"/>
  <c r="AT145" i="2"/>
  <c r="AU145" i="2"/>
  <c r="AT50" i="2"/>
  <c r="AU50" i="2"/>
  <c r="R10" i="2"/>
  <c r="AM169" i="2"/>
  <c r="AO169" i="2" s="1"/>
  <c r="AV116" i="2"/>
  <c r="AU116" i="2"/>
  <c r="AM27" i="2"/>
  <c r="AM103" i="2"/>
  <c r="AN103" i="2" s="1"/>
  <c r="AZ103" i="2"/>
  <c r="AM135" i="2"/>
  <c r="AN135" i="2" s="1"/>
  <c r="AZ135" i="2"/>
  <c r="AM159" i="2"/>
  <c r="AP159" i="2" s="1"/>
  <c r="AZ159" i="2"/>
  <c r="AM17" i="2"/>
  <c r="AM25" i="2"/>
  <c r="AN25" i="2" s="1"/>
  <c r="AM33" i="2"/>
  <c r="AN33" i="2" s="1"/>
  <c r="AZ33" i="2"/>
  <c r="AM41" i="2"/>
  <c r="AN41" i="2" s="1"/>
  <c r="AM57" i="2"/>
  <c r="AN57" i="2" s="1"/>
  <c r="AM78" i="2"/>
  <c r="AN78" i="2" s="1"/>
  <c r="AZ78" i="2"/>
  <c r="AM87" i="2"/>
  <c r="AN87" i="2" s="1"/>
  <c r="AM117" i="2"/>
  <c r="AO117" i="2" s="1"/>
  <c r="AZ117" i="2"/>
  <c r="AM133" i="2"/>
  <c r="AN133" i="2" s="1"/>
  <c r="AM141" i="2"/>
  <c r="AN141" i="2" s="1"/>
  <c r="AZ141" i="2"/>
  <c r="AM149" i="2"/>
  <c r="AN149" i="2" s="1"/>
  <c r="AM157" i="2"/>
  <c r="AN157" i="2" s="1"/>
  <c r="AM165" i="2"/>
  <c r="AN165" i="2" s="1"/>
  <c r="AM173" i="2"/>
  <c r="AN173" i="2" s="1"/>
  <c r="AG210" i="2"/>
  <c r="AV145" i="2"/>
  <c r="AM19" i="2"/>
  <c r="AN19" i="2" s="1"/>
  <c r="AM43" i="2"/>
  <c r="AN43" i="2" s="1"/>
  <c r="AZ43" i="2"/>
  <c r="AM127" i="2"/>
  <c r="AN127" i="2" s="1"/>
  <c r="AZ127" i="2"/>
  <c r="AM54" i="2"/>
  <c r="AN54" i="2" s="1"/>
  <c r="AM75" i="2"/>
  <c r="AN75" i="2" s="1"/>
  <c r="AM108" i="2"/>
  <c r="AN108" i="2" s="1"/>
  <c r="AM104" i="2"/>
  <c r="AN104" i="2" s="1"/>
  <c r="AM138" i="2"/>
  <c r="AN138" i="2" s="1"/>
  <c r="AM146" i="2"/>
  <c r="AN146" i="2" s="1"/>
  <c r="AM12" i="2"/>
  <c r="AN12" i="2" s="1"/>
  <c r="AM20" i="2"/>
  <c r="AN20" i="2" s="1"/>
  <c r="AM28" i="2"/>
  <c r="AN28" i="2" s="1"/>
  <c r="AM36" i="2"/>
  <c r="AM44" i="2"/>
  <c r="AN44" i="2" s="1"/>
  <c r="AM52" i="2"/>
  <c r="AN52" i="2" s="1"/>
  <c r="AM84" i="2"/>
  <c r="AN84" i="2" s="1"/>
  <c r="AM126" i="2"/>
  <c r="AN126" i="2" s="1"/>
  <c r="AM128" i="2"/>
  <c r="AN128" i="2" s="1"/>
  <c r="AM136" i="2"/>
  <c r="AN136" i="2" s="1"/>
  <c r="AM144" i="2"/>
  <c r="AN144" i="2" s="1"/>
  <c r="AM152" i="2"/>
  <c r="AM168" i="2"/>
  <c r="AN168" i="2" s="1"/>
  <c r="AG211" i="2"/>
  <c r="AM83" i="2"/>
  <c r="AO83" i="2" s="1"/>
  <c r="AZ83" i="2"/>
  <c r="AM143" i="2"/>
  <c r="AN143" i="2" s="1"/>
  <c r="AM167" i="2"/>
  <c r="AN167" i="2" s="1"/>
  <c r="AZ167" i="2"/>
  <c r="AM14" i="2"/>
  <c r="AP14" i="2" s="1"/>
  <c r="AM22" i="2"/>
  <c r="AN22" i="2" s="1"/>
  <c r="AM30" i="2"/>
  <c r="AN30" i="2" s="1"/>
  <c r="AM38" i="2"/>
  <c r="AO38" i="2" s="1"/>
  <c r="AM46" i="2"/>
  <c r="AN46" i="2" s="1"/>
  <c r="AM15" i="2"/>
  <c r="AN15" i="2" s="1"/>
  <c r="AM23" i="2"/>
  <c r="AN23" i="2" s="1"/>
  <c r="AM31" i="2"/>
  <c r="AN31" i="2" s="1"/>
  <c r="AM39" i="2"/>
  <c r="AN39" i="2" s="1"/>
  <c r="AM47" i="2"/>
  <c r="AM55" i="2"/>
  <c r="AN55" i="2" s="1"/>
  <c r="AM76" i="2"/>
  <c r="AN76" i="2" s="1"/>
  <c r="AM85" i="2"/>
  <c r="AN85" i="2" s="1"/>
  <c r="AM105" i="2"/>
  <c r="AN105" i="2" s="1"/>
  <c r="AM131" i="2"/>
  <c r="AN131" i="2" s="1"/>
  <c r="AM139" i="2"/>
  <c r="AN139" i="2" s="1"/>
  <c r="AM147" i="2"/>
  <c r="AN147" i="2" s="1"/>
  <c r="AM155" i="2"/>
  <c r="AN155" i="2" s="1"/>
  <c r="AM163" i="2"/>
  <c r="AM171" i="2"/>
  <c r="AO171" i="2" s="1"/>
  <c r="AG212" i="2"/>
  <c r="AU82" i="2"/>
  <c r="AV82" i="2"/>
  <c r="AU167" i="2"/>
  <c r="AV167" i="2"/>
  <c r="AU159" i="2"/>
  <c r="AV159" i="2"/>
  <c r="AT159" i="2"/>
  <c r="AU151" i="2"/>
  <c r="AV151" i="2"/>
  <c r="AT151" i="2"/>
  <c r="AU143" i="2"/>
  <c r="AV143" i="2"/>
  <c r="AT143" i="2"/>
  <c r="AU135" i="2"/>
  <c r="AV135" i="2"/>
  <c r="AT135" i="2"/>
  <c r="AU127" i="2"/>
  <c r="AV127" i="2"/>
  <c r="AU103" i="2"/>
  <c r="AV103" i="2"/>
  <c r="AT103" i="2"/>
  <c r="AU83" i="2"/>
  <c r="AV83" i="2"/>
  <c r="AT83" i="2"/>
  <c r="AU56" i="2"/>
  <c r="AV56" i="2"/>
  <c r="AT56" i="2"/>
  <c r="AU48" i="2"/>
  <c r="AV48" i="2"/>
  <c r="AT48" i="2"/>
  <c r="AU40" i="2"/>
  <c r="AV40" i="2"/>
  <c r="AT40" i="2"/>
  <c r="AU32" i="2"/>
  <c r="AV32" i="2"/>
  <c r="AT32" i="2"/>
  <c r="AU24" i="2"/>
  <c r="AV24" i="2"/>
  <c r="AT24" i="2"/>
  <c r="AU16" i="2"/>
  <c r="AV16" i="2"/>
  <c r="AT16" i="2"/>
  <c r="AU166" i="2"/>
  <c r="AT166" i="2"/>
  <c r="AU158" i="2"/>
  <c r="AT158" i="2"/>
  <c r="AV158" i="2"/>
  <c r="AU150" i="2"/>
  <c r="AT150" i="2"/>
  <c r="AV150" i="2"/>
  <c r="AU142" i="2"/>
  <c r="AV142" i="2"/>
  <c r="AT142" i="2"/>
  <c r="AU134" i="2"/>
  <c r="AT134" i="2"/>
  <c r="AV134" i="2"/>
  <c r="AU106" i="2"/>
  <c r="AT106" i="2"/>
  <c r="AV106" i="2"/>
  <c r="AU88" i="2"/>
  <c r="AV88" i="2"/>
  <c r="AT88" i="2"/>
  <c r="AU55" i="2"/>
  <c r="AT55" i="2"/>
  <c r="AV55" i="2"/>
  <c r="AU47" i="2"/>
  <c r="AV47" i="2"/>
  <c r="AT47" i="2"/>
  <c r="AU39" i="2"/>
  <c r="AT39" i="2"/>
  <c r="AU31" i="2"/>
  <c r="AT31" i="2"/>
  <c r="AV31" i="2"/>
  <c r="AU23" i="2"/>
  <c r="AV23" i="2"/>
  <c r="AU15" i="2"/>
  <c r="AT15" i="2"/>
  <c r="AV15" i="2"/>
  <c r="AT167" i="2"/>
  <c r="AT127" i="2"/>
  <c r="AV166" i="2"/>
  <c r="AV39" i="2"/>
  <c r="AT171" i="2"/>
  <c r="AV171" i="2"/>
  <c r="AU171" i="2"/>
  <c r="AT163" i="2"/>
  <c r="AV163" i="2"/>
  <c r="AU163" i="2"/>
  <c r="AT155" i="2"/>
  <c r="AV155" i="2"/>
  <c r="AU155" i="2"/>
  <c r="AT147" i="2"/>
  <c r="AV147" i="2"/>
  <c r="AU147" i="2"/>
  <c r="AT139" i="2"/>
  <c r="AV139" i="2"/>
  <c r="AU139" i="2"/>
  <c r="AT131" i="2"/>
  <c r="AV131" i="2"/>
  <c r="AT105" i="2"/>
  <c r="AV105" i="2"/>
  <c r="AU105" i="2"/>
  <c r="AT85" i="2"/>
  <c r="AV85" i="2"/>
  <c r="AU85" i="2"/>
  <c r="AT76" i="2"/>
  <c r="AV76" i="2"/>
  <c r="AU76" i="2"/>
  <c r="AT52" i="2"/>
  <c r="AV52" i="2"/>
  <c r="AU52" i="2"/>
  <c r="AT44" i="2"/>
  <c r="AV44" i="2"/>
  <c r="AU44" i="2"/>
  <c r="AT36" i="2"/>
  <c r="AV36" i="2"/>
  <c r="AU36" i="2"/>
  <c r="AT28" i="2"/>
  <c r="AV28" i="2"/>
  <c r="AU28" i="2"/>
  <c r="AT20" i="2"/>
  <c r="AV20" i="2"/>
  <c r="AU20" i="2"/>
  <c r="AT12" i="2"/>
  <c r="AV12" i="2"/>
  <c r="AU12" i="2"/>
  <c r="AT82" i="2"/>
  <c r="AT23" i="2"/>
  <c r="AG130" i="2"/>
  <c r="AU10" i="2"/>
  <c r="AT168" i="2"/>
  <c r="AU168" i="2"/>
  <c r="AV168" i="2"/>
  <c r="AT160" i="2"/>
  <c r="AU160" i="2"/>
  <c r="AV160" i="2"/>
  <c r="AT152" i="2"/>
  <c r="AU152" i="2"/>
  <c r="AV152" i="2"/>
  <c r="AT144" i="2"/>
  <c r="AU144" i="2"/>
  <c r="AV144" i="2"/>
  <c r="AT136" i="2"/>
  <c r="AU136" i="2"/>
  <c r="AV136" i="2"/>
  <c r="AT128" i="2"/>
  <c r="AU128" i="2"/>
  <c r="AV128" i="2"/>
  <c r="AT126" i="2"/>
  <c r="AU126" i="2"/>
  <c r="AV126" i="2"/>
  <c r="AT84" i="2"/>
  <c r="AU84" i="2"/>
  <c r="AV84" i="2"/>
  <c r="AT57" i="2"/>
  <c r="AU57" i="2"/>
  <c r="AV57" i="2"/>
  <c r="AT49" i="2"/>
  <c r="AU49" i="2"/>
  <c r="AV49" i="2"/>
  <c r="AT41" i="2"/>
  <c r="AU41" i="2"/>
  <c r="AV41" i="2"/>
  <c r="AT33" i="2"/>
  <c r="AU33" i="2"/>
  <c r="AV33" i="2"/>
  <c r="AT25" i="2"/>
  <c r="AU25" i="2"/>
  <c r="AV25" i="2"/>
  <c r="AT17" i="2"/>
  <c r="AU17" i="2"/>
  <c r="AV17" i="2"/>
  <c r="AV10" i="2"/>
  <c r="AT170" i="2"/>
  <c r="AU170" i="2"/>
  <c r="AV170" i="2"/>
  <c r="AT162" i="2"/>
  <c r="AU162" i="2"/>
  <c r="AV162" i="2"/>
  <c r="AT154" i="2"/>
  <c r="AU154" i="2"/>
  <c r="AV154" i="2"/>
  <c r="AT146" i="2"/>
  <c r="AU146" i="2"/>
  <c r="AV146" i="2"/>
  <c r="AT138" i="2"/>
  <c r="AU138" i="2"/>
  <c r="AV138" i="2"/>
  <c r="AT130" i="2"/>
  <c r="AU130" i="2"/>
  <c r="AV130" i="2"/>
  <c r="AT104" i="2"/>
  <c r="AU104" i="2"/>
  <c r="AV104" i="2"/>
  <c r="AT108" i="2"/>
  <c r="AU108" i="2"/>
  <c r="AV108" i="2"/>
  <c r="AT75" i="2"/>
  <c r="AU75" i="2"/>
  <c r="AV75" i="2"/>
  <c r="AT51" i="2"/>
  <c r="AU51" i="2"/>
  <c r="AV51" i="2"/>
  <c r="AT43" i="2"/>
  <c r="AU43" i="2"/>
  <c r="AV43" i="2"/>
  <c r="AT35" i="2"/>
  <c r="AU35" i="2"/>
  <c r="AV35" i="2"/>
  <c r="AT27" i="2"/>
  <c r="AU27" i="2"/>
  <c r="AV27" i="2"/>
  <c r="AT19" i="2"/>
  <c r="AU19" i="2"/>
  <c r="AV19" i="2"/>
  <c r="AT11" i="2"/>
  <c r="AU11" i="2"/>
  <c r="AV11" i="2"/>
  <c r="AT29" i="2"/>
  <c r="AT169" i="2"/>
  <c r="AU169" i="2"/>
  <c r="AT161" i="2"/>
  <c r="AU161" i="2"/>
  <c r="AV161" i="2"/>
  <c r="AT153" i="2"/>
  <c r="AV153" i="2"/>
  <c r="AT137" i="2"/>
  <c r="AU137" i="2"/>
  <c r="AT129" i="2"/>
  <c r="AU129" i="2"/>
  <c r="AV129" i="2"/>
  <c r="AT115" i="2"/>
  <c r="AU115" i="2"/>
  <c r="AV115" i="2"/>
  <c r="AT107" i="2"/>
  <c r="AV107" i="2"/>
  <c r="AT74" i="2"/>
  <c r="AU74" i="2"/>
  <c r="AT58" i="2"/>
  <c r="AV58" i="2"/>
  <c r="AT42" i="2"/>
  <c r="AU42" i="2"/>
  <c r="AT34" i="2"/>
  <c r="AU34" i="2"/>
  <c r="AV34" i="2"/>
  <c r="AT26" i="2"/>
  <c r="AU26" i="2"/>
  <c r="AV26" i="2"/>
  <c r="AT18" i="2"/>
  <c r="AV18" i="2"/>
  <c r="AV169" i="2"/>
  <c r="AU107" i="2"/>
  <c r="AT173" i="2"/>
  <c r="AU173" i="2"/>
  <c r="AV173" i="2"/>
  <c r="AT165" i="2"/>
  <c r="AU165" i="2"/>
  <c r="AV165" i="2"/>
  <c r="AT157" i="2"/>
  <c r="AU157" i="2"/>
  <c r="AV157" i="2"/>
  <c r="AT149" i="2"/>
  <c r="AU149" i="2"/>
  <c r="AV149" i="2"/>
  <c r="AT141" i="2"/>
  <c r="AU141" i="2"/>
  <c r="AV141" i="2"/>
  <c r="AT133" i="2"/>
  <c r="AU133" i="2"/>
  <c r="AV133" i="2"/>
  <c r="AT117" i="2"/>
  <c r="AU117" i="2"/>
  <c r="AV117" i="2"/>
  <c r="AT87" i="2"/>
  <c r="AU87" i="2"/>
  <c r="AV87" i="2"/>
  <c r="AT78" i="2"/>
  <c r="AU78" i="2"/>
  <c r="AV78" i="2"/>
  <c r="AT54" i="2"/>
  <c r="AU54" i="2"/>
  <c r="AV54" i="2"/>
  <c r="AT46" i="2"/>
  <c r="AU46" i="2"/>
  <c r="AV46" i="2"/>
  <c r="AT38" i="2"/>
  <c r="AU38" i="2"/>
  <c r="AV38" i="2"/>
  <c r="AT30" i="2"/>
  <c r="AU30" i="2"/>
  <c r="AV30" i="2"/>
  <c r="AT22" i="2"/>
  <c r="AU22" i="2"/>
  <c r="AV22" i="2"/>
  <c r="AT14" i="2"/>
  <c r="AU14" i="2"/>
  <c r="AV14" i="2"/>
  <c r="AT116" i="2"/>
  <c r="AV172" i="2"/>
  <c r="AT172" i="2"/>
  <c r="AU172" i="2"/>
  <c r="AV164" i="2"/>
  <c r="AT164" i="2"/>
  <c r="AU164" i="2"/>
  <c r="AV156" i="2"/>
  <c r="AU156" i="2"/>
  <c r="AV148" i="2"/>
  <c r="AT148" i="2"/>
  <c r="AV140" i="2"/>
  <c r="AT140" i="2"/>
  <c r="AU140" i="2"/>
  <c r="AV132" i="2"/>
  <c r="AU132" i="2"/>
  <c r="AV86" i="2"/>
  <c r="AT86" i="2"/>
  <c r="AV77" i="2"/>
  <c r="AT77" i="2"/>
  <c r="AU77" i="2"/>
  <c r="AV53" i="2"/>
  <c r="AT53" i="2"/>
  <c r="AV45" i="2"/>
  <c r="AT45" i="2"/>
  <c r="AU45" i="2"/>
  <c r="AV37" i="2"/>
  <c r="AU37" i="2"/>
  <c r="AV21" i="2"/>
  <c r="AT21" i="2"/>
  <c r="AV13" i="2"/>
  <c r="AT13" i="2"/>
  <c r="AU13" i="2"/>
  <c r="AV50" i="2"/>
  <c r="AG174" i="2"/>
  <c r="AG121" i="2"/>
  <c r="AG90" i="2"/>
  <c r="AG94" i="2"/>
  <c r="AG98" i="2"/>
  <c r="AG102" i="2"/>
  <c r="AG112" i="2"/>
  <c r="AG125" i="2"/>
  <c r="AG178" i="2"/>
  <c r="AG182" i="2"/>
  <c r="AG186" i="2"/>
  <c r="AG190" i="2"/>
  <c r="AG194" i="2"/>
  <c r="AG202" i="2"/>
  <c r="AG206" i="2"/>
  <c r="AG70" i="2"/>
  <c r="X37" i="2"/>
  <c r="AM37" i="2"/>
  <c r="AN37" i="2" s="1"/>
  <c r="X53" i="2"/>
  <c r="AM53" i="2"/>
  <c r="AN53" i="2" s="1"/>
  <c r="X74" i="2"/>
  <c r="AM74" i="2"/>
  <c r="X107" i="2"/>
  <c r="AM107" i="2"/>
  <c r="X115" i="2"/>
  <c r="AM115" i="2"/>
  <c r="X129" i="2"/>
  <c r="AM129" i="2"/>
  <c r="X137" i="2"/>
  <c r="AM137" i="2"/>
  <c r="X145" i="2"/>
  <c r="AM145" i="2"/>
  <c r="X153" i="2"/>
  <c r="AM153" i="2"/>
  <c r="AG118" i="2"/>
  <c r="AG122" i="2"/>
  <c r="AG91" i="2"/>
  <c r="AG95" i="2"/>
  <c r="AG99" i="2"/>
  <c r="AG109" i="2"/>
  <c r="AG113" i="2"/>
  <c r="AG175" i="2"/>
  <c r="AG179" i="2"/>
  <c r="AG183" i="2"/>
  <c r="AG187" i="2"/>
  <c r="AG191" i="2"/>
  <c r="AG195" i="2"/>
  <c r="AG199" i="2"/>
  <c r="AG203" i="2"/>
  <c r="AG207" i="2"/>
  <c r="AG198" i="2"/>
  <c r="X13" i="2"/>
  <c r="AM13" i="2"/>
  <c r="AN13" i="2" s="1"/>
  <c r="X21" i="2"/>
  <c r="AM21" i="2"/>
  <c r="AN21" i="2" s="1"/>
  <c r="X29" i="2"/>
  <c r="AM29" i="2"/>
  <c r="AN29" i="2" s="1"/>
  <c r="X45" i="2"/>
  <c r="AM45" i="2"/>
  <c r="AN45" i="2" s="1"/>
  <c r="AG59" i="2"/>
  <c r="AG63" i="2"/>
  <c r="AG67" i="2"/>
  <c r="AG71" i="2"/>
  <c r="AG193" i="2"/>
  <c r="AG119" i="2"/>
  <c r="AG123" i="2"/>
  <c r="AG92" i="2"/>
  <c r="AG96" i="2"/>
  <c r="AG100" i="2"/>
  <c r="AG110" i="2"/>
  <c r="AG114" i="2"/>
  <c r="AG176" i="2"/>
  <c r="AG180" i="2"/>
  <c r="AG188" i="2"/>
  <c r="AG192" i="2"/>
  <c r="AG196" i="2"/>
  <c r="AG200" i="2"/>
  <c r="AG204" i="2"/>
  <c r="AG120" i="2"/>
  <c r="AG89" i="2"/>
  <c r="AG93" i="2"/>
  <c r="AG97" i="2"/>
  <c r="AG101" i="2"/>
  <c r="AG111" i="2"/>
  <c r="AG124" i="2"/>
  <c r="AG177" i="2"/>
  <c r="AG181" i="2"/>
  <c r="AG185" i="2"/>
  <c r="AG189" i="2"/>
  <c r="AG197" i="2"/>
  <c r="AG201" i="2"/>
  <c r="AG205" i="2"/>
  <c r="AG24" i="2"/>
  <c r="AG32" i="2"/>
  <c r="AG40" i="2"/>
  <c r="AG56" i="2"/>
  <c r="AG172" i="2"/>
  <c r="AG27" i="2"/>
  <c r="AG143" i="2"/>
  <c r="AG14" i="2"/>
  <c r="AG22" i="2"/>
  <c r="AG30" i="2"/>
  <c r="AG46" i="2"/>
  <c r="AG54" i="2"/>
  <c r="AG75" i="2"/>
  <c r="AG108" i="2"/>
  <c r="AG104" i="2"/>
  <c r="AG138" i="2"/>
  <c r="AG146" i="2"/>
  <c r="AG154" i="2"/>
  <c r="AG170" i="2"/>
  <c r="X184" i="2"/>
  <c r="AG184" i="2"/>
  <c r="AG48" i="2"/>
  <c r="AG148" i="2"/>
  <c r="AG19" i="2"/>
  <c r="AG151" i="2"/>
  <c r="AG167" i="2"/>
  <c r="AG17" i="2"/>
  <c r="AG25" i="2"/>
  <c r="AG33" i="2"/>
  <c r="AG41" i="2"/>
  <c r="AG49" i="2"/>
  <c r="AG57" i="2"/>
  <c r="AG60" i="2"/>
  <c r="AG64" i="2"/>
  <c r="AG68" i="2"/>
  <c r="AG72" i="2"/>
  <c r="AG78" i="2"/>
  <c r="AG87" i="2"/>
  <c r="AG117" i="2"/>
  <c r="AG141" i="2"/>
  <c r="AG149" i="2"/>
  <c r="AG165" i="2"/>
  <c r="AG173" i="2"/>
  <c r="U209" i="2"/>
  <c r="AG209" i="2"/>
  <c r="AG16" i="2"/>
  <c r="AG116" i="2"/>
  <c r="AG156" i="2"/>
  <c r="AG83" i="2"/>
  <c r="AG28" i="2"/>
  <c r="AG52" i="2"/>
  <c r="AG126" i="2"/>
  <c r="AG136" i="2"/>
  <c r="AG144" i="2"/>
  <c r="AG152" i="2"/>
  <c r="AG160" i="2"/>
  <c r="AG168" i="2"/>
  <c r="AG38" i="2"/>
  <c r="AG77" i="2"/>
  <c r="AG43" i="2"/>
  <c r="AG51" i="2"/>
  <c r="AG103" i="2"/>
  <c r="AG127" i="2"/>
  <c r="AG36" i="2"/>
  <c r="AG44" i="2"/>
  <c r="AG84" i="2"/>
  <c r="AG128" i="2"/>
  <c r="X12" i="2"/>
  <c r="AG15" i="2"/>
  <c r="X20" i="2"/>
  <c r="AG23" i="2"/>
  <c r="X28" i="2"/>
  <c r="AG31" i="2"/>
  <c r="X36" i="2"/>
  <c r="V39" i="2"/>
  <c r="AG39" i="2"/>
  <c r="X44" i="2"/>
  <c r="AG47" i="2"/>
  <c r="X52" i="2"/>
  <c r="AG55" i="2"/>
  <c r="AG61" i="2"/>
  <c r="AG65" i="2"/>
  <c r="AG69" i="2"/>
  <c r="AG73" i="2"/>
  <c r="AG76" i="2"/>
  <c r="X84" i="2"/>
  <c r="AG85" i="2"/>
  <c r="X126" i="2"/>
  <c r="AG105" i="2"/>
  <c r="X128" i="2"/>
  <c r="AG131" i="2"/>
  <c r="X136" i="2"/>
  <c r="AG139" i="2"/>
  <c r="X144" i="2"/>
  <c r="AG147" i="2"/>
  <c r="X152" i="2"/>
  <c r="AG155" i="2"/>
  <c r="AG163" i="2"/>
  <c r="AG171" i="2"/>
  <c r="AA120" i="2"/>
  <c r="AA89" i="2"/>
  <c r="AA93" i="2"/>
  <c r="AA97" i="2"/>
  <c r="AA101" i="2"/>
  <c r="AA111" i="2"/>
  <c r="AA124" i="2"/>
  <c r="AA177" i="2"/>
  <c r="AA181" i="2"/>
  <c r="AA185" i="2"/>
  <c r="AA189" i="2"/>
  <c r="AA193" i="2"/>
  <c r="AA197" i="2"/>
  <c r="AA201" i="2"/>
  <c r="AA205" i="2"/>
  <c r="AG35" i="2"/>
  <c r="AG86" i="2"/>
  <c r="AG132" i="2"/>
  <c r="AG135" i="2"/>
  <c r="AG12" i="2"/>
  <c r="AG26" i="2"/>
  <c r="AG42" i="2"/>
  <c r="AG82" i="2"/>
  <c r="AG106" i="2"/>
  <c r="AG134" i="2"/>
  <c r="AG142" i="2"/>
  <c r="AG150" i="2"/>
  <c r="AG158" i="2"/>
  <c r="AG166" i="2"/>
  <c r="AG162" i="2"/>
  <c r="AG140" i="2"/>
  <c r="AG164" i="2"/>
  <c r="AG11" i="2"/>
  <c r="AG159" i="2"/>
  <c r="AG20" i="2"/>
  <c r="V18" i="2"/>
  <c r="AG18" i="2"/>
  <c r="AG34" i="2"/>
  <c r="AG50" i="2"/>
  <c r="AG58" i="2"/>
  <c r="AG88" i="2"/>
  <c r="AG13" i="2"/>
  <c r="AG21" i="2"/>
  <c r="AG29" i="2"/>
  <c r="AG37" i="2"/>
  <c r="AG45" i="2"/>
  <c r="AG53" i="2"/>
  <c r="AG62" i="2"/>
  <c r="AG66" i="2"/>
  <c r="AG74" i="2"/>
  <c r="AG107" i="2"/>
  <c r="AG115" i="2"/>
  <c r="AG129" i="2"/>
  <c r="AG137" i="2"/>
  <c r="AG145" i="2"/>
  <c r="V153" i="2"/>
  <c r="AG153" i="2"/>
  <c r="AG161" i="2"/>
  <c r="AG169" i="2"/>
  <c r="AG157" i="2"/>
  <c r="X155" i="2"/>
  <c r="U62" i="2"/>
  <c r="U70" i="2"/>
  <c r="V129" i="2"/>
  <c r="V137" i="2"/>
  <c r="V145" i="2"/>
  <c r="X148" i="2"/>
  <c r="U38" i="2"/>
  <c r="U46" i="2"/>
  <c r="U30" i="2"/>
  <c r="U54" i="2"/>
  <c r="AA11" i="2"/>
  <c r="X14" i="2"/>
  <c r="AA19" i="2"/>
  <c r="X22" i="2"/>
  <c r="AA27" i="2"/>
  <c r="X30" i="2"/>
  <c r="AA35" i="2"/>
  <c r="X38" i="2"/>
  <c r="AA43" i="2"/>
  <c r="X46" i="2"/>
  <c r="AA51" i="2"/>
  <c r="X54" i="2"/>
  <c r="X75" i="2"/>
  <c r="U78" i="2"/>
  <c r="X108" i="2"/>
  <c r="X104" i="2"/>
  <c r="X130" i="2"/>
  <c r="U133" i="2"/>
  <c r="X138" i="2"/>
  <c r="X146" i="2"/>
  <c r="U149" i="2"/>
  <c r="X154" i="2"/>
  <c r="U157" i="2"/>
  <c r="X162" i="2"/>
  <c r="U165" i="2"/>
  <c r="X170" i="2"/>
  <c r="AA119" i="2"/>
  <c r="AA123" i="2"/>
  <c r="X163" i="2"/>
  <c r="X171" i="2"/>
  <c r="AA92" i="2"/>
  <c r="AA96" i="2"/>
  <c r="AA100" i="2"/>
  <c r="AA110" i="2"/>
  <c r="AA114" i="2"/>
  <c r="AA176" i="2"/>
  <c r="AA180" i="2"/>
  <c r="AA184" i="2"/>
  <c r="AA188" i="2"/>
  <c r="AA192" i="2"/>
  <c r="AA196" i="2"/>
  <c r="AA200" i="2"/>
  <c r="AA204" i="2"/>
  <c r="AC41" i="2"/>
  <c r="AD41" i="2"/>
  <c r="AE41" i="2"/>
  <c r="AB41" i="2"/>
  <c r="Z41" i="2"/>
  <c r="Y41" i="2"/>
  <c r="V41" i="2"/>
  <c r="W41" i="2"/>
  <c r="U41" i="2"/>
  <c r="AC60" i="2"/>
  <c r="AD60" i="2"/>
  <c r="AE60" i="2"/>
  <c r="AB60" i="2"/>
  <c r="Z60" i="2"/>
  <c r="Y60" i="2"/>
  <c r="X60" i="2"/>
  <c r="U60" i="2"/>
  <c r="AD87" i="2"/>
  <c r="AE87" i="2"/>
  <c r="AC87" i="2"/>
  <c r="AB87" i="2"/>
  <c r="Z87" i="2"/>
  <c r="Y87" i="2"/>
  <c r="W87" i="2"/>
  <c r="V87" i="2"/>
  <c r="R127" i="2"/>
  <c r="AA127" i="2"/>
  <c r="AD141" i="2"/>
  <c r="AE141" i="2"/>
  <c r="AC141" i="2"/>
  <c r="AB141" i="2"/>
  <c r="Z141" i="2"/>
  <c r="Y141" i="2"/>
  <c r="W141" i="2"/>
  <c r="V141" i="2"/>
  <c r="R151" i="2"/>
  <c r="AA151" i="2"/>
  <c r="AD173" i="2"/>
  <c r="AE173" i="2"/>
  <c r="AC173" i="2"/>
  <c r="AB173" i="2"/>
  <c r="Z173" i="2"/>
  <c r="Y173" i="2"/>
  <c r="W173" i="2"/>
  <c r="V173" i="2"/>
  <c r="U173" i="2"/>
  <c r="U14" i="2"/>
  <c r="AC12" i="2"/>
  <c r="AD12" i="2"/>
  <c r="AE12" i="2"/>
  <c r="AB12" i="2"/>
  <c r="Z12" i="2"/>
  <c r="Y12" i="2"/>
  <c r="V12" i="2"/>
  <c r="U12" i="2"/>
  <c r="W12" i="2"/>
  <c r="R14" i="2"/>
  <c r="AA14" i="2"/>
  <c r="X17" i="2"/>
  <c r="AC20" i="2"/>
  <c r="AD20" i="2"/>
  <c r="AE20" i="2"/>
  <c r="AB20" i="2"/>
  <c r="Z20" i="2"/>
  <c r="Y20" i="2"/>
  <c r="V20" i="2"/>
  <c r="U20" i="2"/>
  <c r="R22" i="2"/>
  <c r="AA22" i="2"/>
  <c r="X25" i="2"/>
  <c r="AC28" i="2"/>
  <c r="AD28" i="2"/>
  <c r="AE28" i="2"/>
  <c r="AB28" i="2"/>
  <c r="Z28" i="2"/>
  <c r="Y28" i="2"/>
  <c r="W28" i="2"/>
  <c r="U28" i="2"/>
  <c r="R30" i="2"/>
  <c r="AA30" i="2"/>
  <c r="X33" i="2"/>
  <c r="AC36" i="2"/>
  <c r="AD36" i="2"/>
  <c r="AE36" i="2"/>
  <c r="AB36" i="2"/>
  <c r="Z36" i="2"/>
  <c r="Y36" i="2"/>
  <c r="W36" i="2"/>
  <c r="V36" i="2"/>
  <c r="U36" i="2"/>
  <c r="R38" i="2"/>
  <c r="AA38" i="2"/>
  <c r="X41" i="2"/>
  <c r="AC44" i="2"/>
  <c r="AD44" i="2"/>
  <c r="AE44" i="2"/>
  <c r="AB44" i="2"/>
  <c r="Z44" i="2"/>
  <c r="Y44" i="2"/>
  <c r="W44" i="2"/>
  <c r="V44" i="2"/>
  <c r="U44" i="2"/>
  <c r="R46" i="2"/>
  <c r="AA46" i="2"/>
  <c r="X49" i="2"/>
  <c r="AC52" i="2"/>
  <c r="AD52" i="2"/>
  <c r="AE52" i="2"/>
  <c r="AB52" i="2"/>
  <c r="Z52" i="2"/>
  <c r="Y52" i="2"/>
  <c r="V52" i="2"/>
  <c r="W52" i="2"/>
  <c r="U52" i="2"/>
  <c r="R54" i="2"/>
  <c r="AA54" i="2"/>
  <c r="X57" i="2"/>
  <c r="AA60" i="2"/>
  <c r="W60" i="2"/>
  <c r="AA64" i="2"/>
  <c r="W64" i="2"/>
  <c r="AA68" i="2"/>
  <c r="W68" i="2"/>
  <c r="AA72" i="2"/>
  <c r="W72" i="2"/>
  <c r="R75" i="2"/>
  <c r="AA75" i="2"/>
  <c r="X78" i="2"/>
  <c r="AC84" i="2"/>
  <c r="AD84" i="2"/>
  <c r="AE84" i="2"/>
  <c r="Y84" i="2"/>
  <c r="AB84" i="2"/>
  <c r="Z84" i="2"/>
  <c r="W84" i="2"/>
  <c r="U84" i="2"/>
  <c r="V84" i="2"/>
  <c r="R108" i="2"/>
  <c r="AA108" i="2"/>
  <c r="X87" i="2"/>
  <c r="AC126" i="2"/>
  <c r="AD126" i="2"/>
  <c r="AE126" i="2"/>
  <c r="AB126" i="2"/>
  <c r="Z126" i="2"/>
  <c r="Y126" i="2"/>
  <c r="W126" i="2"/>
  <c r="U126" i="2"/>
  <c r="V126" i="2"/>
  <c r="R104" i="2"/>
  <c r="AA104" i="2"/>
  <c r="X117" i="2"/>
  <c r="AC128" i="2"/>
  <c r="AD128" i="2"/>
  <c r="AE128" i="2"/>
  <c r="AB128" i="2"/>
  <c r="Z128" i="2"/>
  <c r="Y128" i="2"/>
  <c r="W128" i="2"/>
  <c r="U128" i="2"/>
  <c r="V128" i="2"/>
  <c r="R130" i="2"/>
  <c r="AA130" i="2"/>
  <c r="X133" i="2"/>
  <c r="AC136" i="2"/>
  <c r="AD136" i="2"/>
  <c r="AE136" i="2"/>
  <c r="AB136" i="2"/>
  <c r="Y136" i="2"/>
  <c r="Z136" i="2"/>
  <c r="W136" i="2"/>
  <c r="U136" i="2"/>
  <c r="V136" i="2"/>
  <c r="R138" i="2"/>
  <c r="AA138" i="2"/>
  <c r="X141" i="2"/>
  <c r="AC144" i="2"/>
  <c r="AD144" i="2"/>
  <c r="AE144" i="2"/>
  <c r="AB144" i="2"/>
  <c r="Y144" i="2"/>
  <c r="Z144" i="2"/>
  <c r="W144" i="2"/>
  <c r="U144" i="2"/>
  <c r="V144" i="2"/>
  <c r="R146" i="2"/>
  <c r="AA146" i="2"/>
  <c r="X149" i="2"/>
  <c r="AC152" i="2"/>
  <c r="AD152" i="2"/>
  <c r="AE152" i="2"/>
  <c r="Z152" i="2"/>
  <c r="AB152" i="2"/>
  <c r="Y152" i="2"/>
  <c r="W152" i="2"/>
  <c r="U152" i="2"/>
  <c r="V152" i="2"/>
  <c r="R154" i="2"/>
  <c r="AA154" i="2"/>
  <c r="X157" i="2"/>
  <c r="AC160" i="2"/>
  <c r="AD160" i="2"/>
  <c r="AE160" i="2"/>
  <c r="Z160" i="2"/>
  <c r="Y160" i="2"/>
  <c r="AB160" i="2"/>
  <c r="U160" i="2"/>
  <c r="W160" i="2"/>
  <c r="V160" i="2"/>
  <c r="R162" i="2"/>
  <c r="AA162" i="2"/>
  <c r="X165" i="2"/>
  <c r="AC168" i="2"/>
  <c r="AD168" i="2"/>
  <c r="AE168" i="2"/>
  <c r="Y168" i="2"/>
  <c r="Z168" i="2"/>
  <c r="AB168" i="2"/>
  <c r="U168" i="2"/>
  <c r="V168" i="2"/>
  <c r="R170" i="2"/>
  <c r="AA170" i="2"/>
  <c r="X173" i="2"/>
  <c r="AC120" i="2"/>
  <c r="AD120" i="2"/>
  <c r="AE120" i="2"/>
  <c r="AB120" i="2"/>
  <c r="Z120" i="2"/>
  <c r="Y120" i="2"/>
  <c r="X120" i="2"/>
  <c r="U120" i="2"/>
  <c r="AD89" i="2"/>
  <c r="AE89" i="2"/>
  <c r="AC89" i="2"/>
  <c r="AB89" i="2"/>
  <c r="Z89" i="2"/>
  <c r="Y89" i="2"/>
  <c r="X89" i="2"/>
  <c r="AC93" i="2"/>
  <c r="AD93" i="2"/>
  <c r="AE93" i="2"/>
  <c r="AB93" i="2"/>
  <c r="Z93" i="2"/>
  <c r="Y93" i="2"/>
  <c r="X93" i="2"/>
  <c r="U93" i="2"/>
  <c r="AD97" i="2"/>
  <c r="AE97" i="2"/>
  <c r="AC97" i="2"/>
  <c r="AB97" i="2"/>
  <c r="Z97" i="2"/>
  <c r="Y97" i="2"/>
  <c r="X97" i="2"/>
  <c r="AC101" i="2"/>
  <c r="AD101" i="2"/>
  <c r="AE101" i="2"/>
  <c r="AB101" i="2"/>
  <c r="Z101" i="2"/>
  <c r="Y101" i="2"/>
  <c r="X101" i="2"/>
  <c r="U101" i="2"/>
  <c r="AD111" i="2"/>
  <c r="AE111" i="2"/>
  <c r="AC111" i="2"/>
  <c r="AB111" i="2"/>
  <c r="Z111" i="2"/>
  <c r="Y111" i="2"/>
  <c r="X111" i="2"/>
  <c r="AC124" i="2"/>
  <c r="AE124" i="2"/>
  <c r="AD124" i="2"/>
  <c r="AB124" i="2"/>
  <c r="Z124" i="2"/>
  <c r="Y124" i="2"/>
  <c r="X124" i="2"/>
  <c r="U124" i="2"/>
  <c r="AD177" i="2"/>
  <c r="AE177" i="2"/>
  <c r="AC177" i="2"/>
  <c r="AB177" i="2"/>
  <c r="Z177" i="2"/>
  <c r="Y177" i="2"/>
  <c r="X177" i="2"/>
  <c r="AC181" i="2"/>
  <c r="AE181" i="2"/>
  <c r="AD181" i="2"/>
  <c r="AB181" i="2"/>
  <c r="Z181" i="2"/>
  <c r="Y181" i="2"/>
  <c r="X181" i="2"/>
  <c r="U181" i="2"/>
  <c r="AD185" i="2"/>
  <c r="AE185" i="2"/>
  <c r="AC185" i="2"/>
  <c r="AB185" i="2"/>
  <c r="Z185" i="2"/>
  <c r="Y185" i="2"/>
  <c r="X185" i="2"/>
  <c r="AC189" i="2"/>
  <c r="AD189" i="2"/>
  <c r="AE189" i="2"/>
  <c r="AB189" i="2"/>
  <c r="Z189" i="2"/>
  <c r="Y189" i="2"/>
  <c r="X189" i="2"/>
  <c r="U189" i="2"/>
  <c r="AD193" i="2"/>
  <c r="AE193" i="2"/>
  <c r="AC193" i="2"/>
  <c r="AB193" i="2"/>
  <c r="Z193" i="2"/>
  <c r="Y193" i="2"/>
  <c r="X193" i="2"/>
  <c r="AC197" i="2"/>
  <c r="AD197" i="2"/>
  <c r="AE197" i="2"/>
  <c r="AB197" i="2"/>
  <c r="Z197" i="2"/>
  <c r="Y197" i="2"/>
  <c r="X197" i="2"/>
  <c r="U197" i="2"/>
  <c r="AD201" i="2"/>
  <c r="AE201" i="2"/>
  <c r="AC201" i="2"/>
  <c r="AB201" i="2"/>
  <c r="Z201" i="2"/>
  <c r="Y201" i="2"/>
  <c r="X201" i="2"/>
  <c r="AC205" i="2"/>
  <c r="AD205" i="2"/>
  <c r="AE205" i="2"/>
  <c r="AB205" i="2"/>
  <c r="Z205" i="2"/>
  <c r="Y205" i="2"/>
  <c r="X205" i="2"/>
  <c r="U205" i="2"/>
  <c r="AC210" i="2"/>
  <c r="AD210" i="2"/>
  <c r="AE210" i="2"/>
  <c r="AB210" i="2"/>
  <c r="AA210" i="2"/>
  <c r="Z210" i="2"/>
  <c r="X210" i="2"/>
  <c r="U210" i="2"/>
  <c r="Y210" i="2"/>
  <c r="U201" i="2"/>
  <c r="V28" i="2"/>
  <c r="R103" i="2"/>
  <c r="AA103" i="2"/>
  <c r="R143" i="2"/>
  <c r="AA143" i="2"/>
  <c r="AA17" i="2"/>
  <c r="AA41" i="2"/>
  <c r="AA57" i="2"/>
  <c r="AE69" i="2"/>
  <c r="AC69" i="2"/>
  <c r="AD69" i="2"/>
  <c r="AB69" i="2"/>
  <c r="Z69" i="2"/>
  <c r="Y69" i="2"/>
  <c r="X69" i="2"/>
  <c r="U69" i="2"/>
  <c r="AC73" i="2"/>
  <c r="AD73" i="2"/>
  <c r="AE73" i="2"/>
  <c r="Z73" i="2"/>
  <c r="Y73" i="2"/>
  <c r="AB73" i="2"/>
  <c r="X73" i="2"/>
  <c r="U73" i="2"/>
  <c r="AC76" i="2"/>
  <c r="AD76" i="2"/>
  <c r="AE76" i="2"/>
  <c r="AB76" i="2"/>
  <c r="Z76" i="2"/>
  <c r="Y76" i="2"/>
  <c r="V76" i="2"/>
  <c r="U76" i="2"/>
  <c r="W76" i="2"/>
  <c r="R78" i="2"/>
  <c r="AA78" i="2"/>
  <c r="AC105" i="2"/>
  <c r="AD105" i="2"/>
  <c r="AE105" i="2"/>
  <c r="AB105" i="2"/>
  <c r="Z105" i="2"/>
  <c r="Y105" i="2"/>
  <c r="W105" i="2"/>
  <c r="V105" i="2"/>
  <c r="U105" i="2"/>
  <c r="AC131" i="2"/>
  <c r="AD131" i="2"/>
  <c r="AE131" i="2"/>
  <c r="AB131" i="2"/>
  <c r="Z131" i="2"/>
  <c r="Y131" i="2"/>
  <c r="W131" i="2"/>
  <c r="V131" i="2"/>
  <c r="U131" i="2"/>
  <c r="R133" i="2"/>
  <c r="AA133" i="2"/>
  <c r="AC139" i="2"/>
  <c r="AD139" i="2"/>
  <c r="AE139" i="2"/>
  <c r="AB139" i="2"/>
  <c r="Z139" i="2"/>
  <c r="Y139" i="2"/>
  <c r="V139" i="2"/>
  <c r="W139" i="2"/>
  <c r="U139" i="2"/>
  <c r="R141" i="2"/>
  <c r="AA141" i="2"/>
  <c r="AC147" i="2"/>
  <c r="AD147" i="2"/>
  <c r="AE147" i="2"/>
  <c r="AB147" i="2"/>
  <c r="Z147" i="2"/>
  <c r="Y147" i="2"/>
  <c r="V147" i="2"/>
  <c r="W147" i="2"/>
  <c r="U147" i="2"/>
  <c r="R149" i="2"/>
  <c r="AA149" i="2"/>
  <c r="AC155" i="2"/>
  <c r="AD155" i="2"/>
  <c r="AE155" i="2"/>
  <c r="AB155" i="2"/>
  <c r="Z155" i="2"/>
  <c r="Y155" i="2"/>
  <c r="V155" i="2"/>
  <c r="W155" i="2"/>
  <c r="U155" i="2"/>
  <c r="R157" i="2"/>
  <c r="AA157" i="2"/>
  <c r="X160" i="2"/>
  <c r="AC163" i="2"/>
  <c r="AD163" i="2"/>
  <c r="AE163" i="2"/>
  <c r="AB163" i="2"/>
  <c r="Z163" i="2"/>
  <c r="Y163" i="2"/>
  <c r="V163" i="2"/>
  <c r="U163" i="2"/>
  <c r="W163" i="2"/>
  <c r="R165" i="2"/>
  <c r="AA165" i="2"/>
  <c r="X168" i="2"/>
  <c r="AC171" i="2"/>
  <c r="AD171" i="2"/>
  <c r="AE171" i="2"/>
  <c r="AB171" i="2"/>
  <c r="Z171" i="2"/>
  <c r="Y171" i="2"/>
  <c r="W171" i="2"/>
  <c r="V171" i="2"/>
  <c r="U171" i="2"/>
  <c r="R173" i="2"/>
  <c r="AA173" i="2"/>
  <c r="AD211" i="2"/>
  <c r="AC211" i="2"/>
  <c r="AE211" i="2"/>
  <c r="Z211" i="2"/>
  <c r="AB211" i="2"/>
  <c r="AA211" i="2"/>
  <c r="Y211" i="2"/>
  <c r="X211" i="2"/>
  <c r="U211" i="2"/>
  <c r="U193" i="2"/>
  <c r="AC25" i="2"/>
  <c r="AD25" i="2"/>
  <c r="AE25" i="2"/>
  <c r="AB25" i="2"/>
  <c r="Z25" i="2"/>
  <c r="Y25" i="2"/>
  <c r="V25" i="2"/>
  <c r="W25" i="2"/>
  <c r="U25" i="2"/>
  <c r="AC55" i="2"/>
  <c r="AD55" i="2"/>
  <c r="AE55" i="2"/>
  <c r="AB55" i="2"/>
  <c r="Z55" i="2"/>
  <c r="Y55" i="2"/>
  <c r="W55" i="2"/>
  <c r="U55" i="2"/>
  <c r="V55" i="2"/>
  <c r="AC85" i="2"/>
  <c r="AD85" i="2"/>
  <c r="AE85" i="2"/>
  <c r="AB85" i="2"/>
  <c r="Z85" i="2"/>
  <c r="Y85" i="2"/>
  <c r="V85" i="2"/>
  <c r="U85" i="2"/>
  <c r="X31" i="2"/>
  <c r="X47" i="2"/>
  <c r="AA69" i="2"/>
  <c r="W69" i="2"/>
  <c r="X105" i="2"/>
  <c r="X147" i="2"/>
  <c r="R160" i="2"/>
  <c r="AA160" i="2"/>
  <c r="AC166" i="2"/>
  <c r="AD166" i="2"/>
  <c r="AE166" i="2"/>
  <c r="AB166" i="2"/>
  <c r="Z166" i="2"/>
  <c r="Y166" i="2"/>
  <c r="W166" i="2"/>
  <c r="U166" i="2"/>
  <c r="V166" i="2"/>
  <c r="AC174" i="2"/>
  <c r="AD174" i="2"/>
  <c r="AE174" i="2"/>
  <c r="AB174" i="2"/>
  <c r="Z174" i="2"/>
  <c r="X174" i="2"/>
  <c r="Y174" i="2"/>
  <c r="U174" i="2"/>
  <c r="AC102" i="2"/>
  <c r="AE102" i="2"/>
  <c r="AD102" i="2"/>
  <c r="AB102" i="2"/>
  <c r="Z102" i="2"/>
  <c r="X102" i="2"/>
  <c r="Y102" i="2"/>
  <c r="U102" i="2"/>
  <c r="AC178" i="2"/>
  <c r="AD178" i="2"/>
  <c r="AE178" i="2"/>
  <c r="AB178" i="2"/>
  <c r="Z178" i="2"/>
  <c r="X178" i="2"/>
  <c r="Y178" i="2"/>
  <c r="U178" i="2"/>
  <c r="AC190" i="2"/>
  <c r="AE190" i="2"/>
  <c r="AD190" i="2"/>
  <c r="AB190" i="2"/>
  <c r="Z190" i="2"/>
  <c r="X190" i="2"/>
  <c r="Y190" i="2"/>
  <c r="U190" i="2"/>
  <c r="AC202" i="2"/>
  <c r="AD202" i="2"/>
  <c r="AE202" i="2"/>
  <c r="AB202" i="2"/>
  <c r="Z202" i="2"/>
  <c r="X202" i="2"/>
  <c r="Y202" i="2"/>
  <c r="U202" i="2"/>
  <c r="AC212" i="2"/>
  <c r="AD212" i="2"/>
  <c r="AE212" i="2"/>
  <c r="AA212" i="2"/>
  <c r="Y212" i="2"/>
  <c r="AB212" i="2"/>
  <c r="Z212" i="2"/>
  <c r="X212" i="2"/>
  <c r="U212" i="2"/>
  <c r="U185" i="2"/>
  <c r="AC17" i="2"/>
  <c r="AD17" i="2"/>
  <c r="AE17" i="2"/>
  <c r="Y17" i="2"/>
  <c r="AB17" i="2"/>
  <c r="Z17" i="2"/>
  <c r="V17" i="2"/>
  <c r="W17" i="2"/>
  <c r="U17" i="2"/>
  <c r="AC33" i="2"/>
  <c r="AD33" i="2"/>
  <c r="AE33" i="2"/>
  <c r="AB33" i="2"/>
  <c r="Z33" i="2"/>
  <c r="Y33" i="2"/>
  <c r="V33" i="2"/>
  <c r="W33" i="2"/>
  <c r="U33" i="2"/>
  <c r="AC49" i="2"/>
  <c r="AD49" i="2"/>
  <c r="AE49" i="2"/>
  <c r="AB49" i="2"/>
  <c r="Y49" i="2"/>
  <c r="Z49" i="2"/>
  <c r="V49" i="2"/>
  <c r="W49" i="2"/>
  <c r="U49" i="2"/>
  <c r="AD78" i="2"/>
  <c r="AE78" i="2"/>
  <c r="AC78" i="2"/>
  <c r="AB78" i="2"/>
  <c r="Z78" i="2"/>
  <c r="Y78" i="2"/>
  <c r="W78" i="2"/>
  <c r="V78" i="2"/>
  <c r="AD165" i="2"/>
  <c r="AE165" i="2"/>
  <c r="AC165" i="2"/>
  <c r="AB165" i="2"/>
  <c r="Z165" i="2"/>
  <c r="Y165" i="2"/>
  <c r="W165" i="2"/>
  <c r="V165" i="2"/>
  <c r="AC15" i="2"/>
  <c r="AD15" i="2"/>
  <c r="AE15" i="2"/>
  <c r="AB15" i="2"/>
  <c r="Y15" i="2"/>
  <c r="W15" i="2"/>
  <c r="Z15" i="2"/>
  <c r="U15" i="2"/>
  <c r="V15" i="2"/>
  <c r="AE61" i="2"/>
  <c r="AC61" i="2"/>
  <c r="AD61" i="2"/>
  <c r="AB61" i="2"/>
  <c r="Z61" i="2"/>
  <c r="Y61" i="2"/>
  <c r="X61" i="2"/>
  <c r="U61" i="2"/>
  <c r="R117" i="2"/>
  <c r="AA117" i="2"/>
  <c r="AC18" i="2"/>
  <c r="AD18" i="2"/>
  <c r="AE18" i="2"/>
  <c r="AB18" i="2"/>
  <c r="Z18" i="2"/>
  <c r="Y18" i="2"/>
  <c r="W18" i="2"/>
  <c r="U18" i="2"/>
  <c r="AC26" i="2"/>
  <c r="AD26" i="2"/>
  <c r="AE26" i="2"/>
  <c r="AB26" i="2"/>
  <c r="Z26" i="2"/>
  <c r="Y26" i="2"/>
  <c r="W26" i="2"/>
  <c r="U26" i="2"/>
  <c r="V26" i="2"/>
  <c r="AC34" i="2"/>
  <c r="AD34" i="2"/>
  <c r="AE34" i="2"/>
  <c r="AB34" i="2"/>
  <c r="Z34" i="2"/>
  <c r="Y34" i="2"/>
  <c r="W34" i="2"/>
  <c r="V34" i="2"/>
  <c r="U34" i="2"/>
  <c r="AC42" i="2"/>
  <c r="AE42" i="2"/>
  <c r="AD42" i="2"/>
  <c r="AB42" i="2"/>
  <c r="Z42" i="2"/>
  <c r="Y42" i="2"/>
  <c r="W42" i="2"/>
  <c r="V42" i="2"/>
  <c r="U42" i="2"/>
  <c r="R52" i="2"/>
  <c r="AA52" i="2"/>
  <c r="AA61" i="2"/>
  <c r="W61" i="2"/>
  <c r="X76" i="2"/>
  <c r="R84" i="2"/>
  <c r="AA84" i="2"/>
  <c r="R126" i="2"/>
  <c r="AA126" i="2"/>
  <c r="R128" i="2"/>
  <c r="AA128" i="2"/>
  <c r="X139" i="2"/>
  <c r="R144" i="2"/>
  <c r="AA144" i="2"/>
  <c r="R152" i="2"/>
  <c r="AA152" i="2"/>
  <c r="AC158" i="2"/>
  <c r="AD158" i="2"/>
  <c r="AE158" i="2"/>
  <c r="AB158" i="2"/>
  <c r="Z158" i="2"/>
  <c r="W158" i="2"/>
  <c r="Y158" i="2"/>
  <c r="U158" i="2"/>
  <c r="V158" i="2"/>
  <c r="AC94" i="2"/>
  <c r="AE94" i="2"/>
  <c r="AD94" i="2"/>
  <c r="AB94" i="2"/>
  <c r="Z94" i="2"/>
  <c r="Y94" i="2"/>
  <c r="X94" i="2"/>
  <c r="U94" i="2"/>
  <c r="AC125" i="2"/>
  <c r="AE125" i="2"/>
  <c r="AD125" i="2"/>
  <c r="AB125" i="2"/>
  <c r="Z125" i="2"/>
  <c r="Y125" i="2"/>
  <c r="X125" i="2"/>
  <c r="U125" i="2"/>
  <c r="AC186" i="2"/>
  <c r="AD186" i="2"/>
  <c r="AE186" i="2"/>
  <c r="AB186" i="2"/>
  <c r="Z186" i="2"/>
  <c r="X186" i="2"/>
  <c r="Y186" i="2"/>
  <c r="U186" i="2"/>
  <c r="AC198" i="2"/>
  <c r="AE198" i="2"/>
  <c r="AD198" i="2"/>
  <c r="AB198" i="2"/>
  <c r="Z198" i="2"/>
  <c r="Y198" i="2"/>
  <c r="X198" i="2"/>
  <c r="U198" i="2"/>
  <c r="X10" i="2"/>
  <c r="AE13" i="2"/>
  <c r="AC13" i="2"/>
  <c r="AD13" i="2"/>
  <c r="AB13" i="2"/>
  <c r="Z13" i="2"/>
  <c r="Y13" i="2"/>
  <c r="W13" i="2"/>
  <c r="V13" i="2"/>
  <c r="U13" i="2"/>
  <c r="AA15" i="2"/>
  <c r="X18" i="2"/>
  <c r="AE21" i="2"/>
  <c r="AD21" i="2"/>
  <c r="AC21" i="2"/>
  <c r="AB21" i="2"/>
  <c r="Z21" i="2"/>
  <c r="Y21" i="2"/>
  <c r="W21" i="2"/>
  <c r="V21" i="2"/>
  <c r="U21" i="2"/>
  <c r="AA23" i="2"/>
  <c r="X26" i="2"/>
  <c r="AE29" i="2"/>
  <c r="AC29" i="2"/>
  <c r="AD29" i="2"/>
  <c r="AB29" i="2"/>
  <c r="Z29" i="2"/>
  <c r="Y29" i="2"/>
  <c r="W29" i="2"/>
  <c r="V29" i="2"/>
  <c r="U29" i="2"/>
  <c r="AA31" i="2"/>
  <c r="X34" i="2"/>
  <c r="AE37" i="2"/>
  <c r="AC37" i="2"/>
  <c r="AD37" i="2"/>
  <c r="AB37" i="2"/>
  <c r="Z37" i="2"/>
  <c r="Y37" i="2"/>
  <c r="W37" i="2"/>
  <c r="V37" i="2"/>
  <c r="U37" i="2"/>
  <c r="AA39" i="2"/>
  <c r="X42" i="2"/>
  <c r="AE45" i="2"/>
  <c r="AC45" i="2"/>
  <c r="AD45" i="2"/>
  <c r="AB45" i="2"/>
  <c r="Z45" i="2"/>
  <c r="Y45" i="2"/>
  <c r="W45" i="2"/>
  <c r="V45" i="2"/>
  <c r="U45" i="2"/>
  <c r="AA47" i="2"/>
  <c r="X50" i="2"/>
  <c r="AE53" i="2"/>
  <c r="AD53" i="2"/>
  <c r="AC53" i="2"/>
  <c r="AB53" i="2"/>
  <c r="Z53" i="2"/>
  <c r="Y53" i="2"/>
  <c r="W53" i="2"/>
  <c r="V53" i="2"/>
  <c r="U53" i="2"/>
  <c r="AA55" i="2"/>
  <c r="X58" i="2"/>
  <c r="AC62" i="2"/>
  <c r="AD62" i="2"/>
  <c r="AE62" i="2"/>
  <c r="AB62" i="2"/>
  <c r="Z62" i="2"/>
  <c r="Y62" i="2"/>
  <c r="X62" i="2"/>
  <c r="AC66" i="2"/>
  <c r="AD66" i="2"/>
  <c r="AE66" i="2"/>
  <c r="AB66" i="2"/>
  <c r="Z66" i="2"/>
  <c r="X66" i="2"/>
  <c r="Y66" i="2"/>
  <c r="U66" i="2"/>
  <c r="AD70" i="2"/>
  <c r="AE70" i="2"/>
  <c r="AC70" i="2"/>
  <c r="AB70" i="2"/>
  <c r="Z70" i="2"/>
  <c r="Y70" i="2"/>
  <c r="X70" i="2"/>
  <c r="AC74" i="2"/>
  <c r="AD74" i="2"/>
  <c r="AE74" i="2"/>
  <c r="AB74" i="2"/>
  <c r="Z74" i="2"/>
  <c r="W74" i="2"/>
  <c r="Y74" i="2"/>
  <c r="U74" i="2"/>
  <c r="R76" i="2"/>
  <c r="AA76" i="2"/>
  <c r="X82" i="2"/>
  <c r="AC107" i="2"/>
  <c r="AD107" i="2"/>
  <c r="AE107" i="2"/>
  <c r="AB107" i="2"/>
  <c r="Z107" i="2"/>
  <c r="Y107" i="2"/>
  <c r="W107" i="2"/>
  <c r="U107" i="2"/>
  <c r="R85" i="2"/>
  <c r="AA85" i="2"/>
  <c r="X88" i="2"/>
  <c r="AC115" i="2"/>
  <c r="AD115" i="2"/>
  <c r="AE115" i="2"/>
  <c r="AB115" i="2"/>
  <c r="Z115" i="2"/>
  <c r="Y115" i="2"/>
  <c r="W115" i="2"/>
  <c r="U115" i="2"/>
  <c r="R105" i="2"/>
  <c r="AA105" i="2"/>
  <c r="X106" i="2"/>
  <c r="AC129" i="2"/>
  <c r="AD129" i="2"/>
  <c r="AE129" i="2"/>
  <c r="AB129" i="2"/>
  <c r="Z129" i="2"/>
  <c r="Y129" i="2"/>
  <c r="W129" i="2"/>
  <c r="U129" i="2"/>
  <c r="R131" i="2"/>
  <c r="AA131" i="2"/>
  <c r="X134" i="2"/>
  <c r="AC137" i="2"/>
  <c r="AE137" i="2"/>
  <c r="AD137" i="2"/>
  <c r="AB137" i="2"/>
  <c r="Z137" i="2"/>
  <c r="Y137" i="2"/>
  <c r="W137" i="2"/>
  <c r="U137" i="2"/>
  <c r="X142" i="2"/>
  <c r="AC145" i="2"/>
  <c r="AE145" i="2"/>
  <c r="AD145" i="2"/>
  <c r="AB145" i="2"/>
  <c r="Z145" i="2"/>
  <c r="Y145" i="2"/>
  <c r="W145" i="2"/>
  <c r="U145" i="2"/>
  <c r="R147" i="2"/>
  <c r="AA147" i="2"/>
  <c r="X150" i="2"/>
  <c r="AC153" i="2"/>
  <c r="AD153" i="2"/>
  <c r="AE153" i="2"/>
  <c r="AB153" i="2"/>
  <c r="Z153" i="2"/>
  <c r="Y153" i="2"/>
  <c r="W153" i="2"/>
  <c r="U153" i="2"/>
  <c r="R155" i="2"/>
  <c r="AA155" i="2"/>
  <c r="X158" i="2"/>
  <c r="AC161" i="2"/>
  <c r="AD161" i="2"/>
  <c r="AE161" i="2"/>
  <c r="AB161" i="2"/>
  <c r="Z161" i="2"/>
  <c r="Y161" i="2"/>
  <c r="W161" i="2"/>
  <c r="U161" i="2"/>
  <c r="R163" i="2"/>
  <c r="AA163" i="2"/>
  <c r="X166" i="2"/>
  <c r="AC169" i="2"/>
  <c r="AD169" i="2"/>
  <c r="AE169" i="2"/>
  <c r="AB169" i="2"/>
  <c r="Z169" i="2"/>
  <c r="Y169" i="2"/>
  <c r="W169" i="2"/>
  <c r="U169" i="2"/>
  <c r="R171" i="2"/>
  <c r="AA171" i="2"/>
  <c r="AA174" i="2"/>
  <c r="AA121" i="2"/>
  <c r="AA90" i="2"/>
  <c r="AA94" i="2"/>
  <c r="AA98" i="2"/>
  <c r="AA102" i="2"/>
  <c r="AA112" i="2"/>
  <c r="AA125" i="2"/>
  <c r="AA178" i="2"/>
  <c r="AA182" i="2"/>
  <c r="AA186" i="2"/>
  <c r="AA190" i="2"/>
  <c r="AA194" i="2"/>
  <c r="AA198" i="2"/>
  <c r="AA202" i="2"/>
  <c r="AA206" i="2"/>
  <c r="AC213" i="2"/>
  <c r="AD213" i="2"/>
  <c r="AE213" i="2"/>
  <c r="AB213" i="2"/>
  <c r="Z213" i="2"/>
  <c r="AA213" i="2"/>
  <c r="Y213" i="2"/>
  <c r="X213" i="2"/>
  <c r="U213" i="2"/>
  <c r="U177" i="2"/>
  <c r="U141" i="2"/>
  <c r="V115" i="2"/>
  <c r="W168" i="2"/>
  <c r="AC57" i="2"/>
  <c r="AD57" i="2"/>
  <c r="AE57" i="2"/>
  <c r="Z57" i="2"/>
  <c r="AB57" i="2"/>
  <c r="Y57" i="2"/>
  <c r="W57" i="2"/>
  <c r="U57" i="2"/>
  <c r="V57" i="2"/>
  <c r="AC68" i="2"/>
  <c r="AD68" i="2"/>
  <c r="AE68" i="2"/>
  <c r="AB68" i="2"/>
  <c r="Z68" i="2"/>
  <c r="Y68" i="2"/>
  <c r="X68" i="2"/>
  <c r="U68" i="2"/>
  <c r="AD117" i="2"/>
  <c r="AE117" i="2"/>
  <c r="AC117" i="2"/>
  <c r="AB117" i="2"/>
  <c r="Z117" i="2"/>
  <c r="Y117" i="2"/>
  <c r="W117" i="2"/>
  <c r="V117" i="2"/>
  <c r="R135" i="2"/>
  <c r="AA135" i="2"/>
  <c r="AD149" i="2"/>
  <c r="AE149" i="2"/>
  <c r="AC149" i="2"/>
  <c r="AB149" i="2"/>
  <c r="Z149" i="2"/>
  <c r="Y149" i="2"/>
  <c r="W149" i="2"/>
  <c r="V149" i="2"/>
  <c r="R167" i="2"/>
  <c r="AA167" i="2"/>
  <c r="AC31" i="2"/>
  <c r="AD31" i="2"/>
  <c r="AE31" i="2"/>
  <c r="AB31" i="2"/>
  <c r="Z31" i="2"/>
  <c r="Y31" i="2"/>
  <c r="W31" i="2"/>
  <c r="U31" i="2"/>
  <c r="V31" i="2"/>
  <c r="R12" i="2"/>
  <c r="AA12" i="2"/>
  <c r="R28" i="2"/>
  <c r="AA28" i="2"/>
  <c r="R44" i="2"/>
  <c r="AA44" i="2"/>
  <c r="AC58" i="2"/>
  <c r="AD58" i="2"/>
  <c r="AE58" i="2"/>
  <c r="AB58" i="2"/>
  <c r="Z58" i="2"/>
  <c r="Y58" i="2"/>
  <c r="W58" i="2"/>
  <c r="U58" i="2"/>
  <c r="V58" i="2"/>
  <c r="AC82" i="2"/>
  <c r="AD82" i="2"/>
  <c r="AE82" i="2"/>
  <c r="AB82" i="2"/>
  <c r="Y82" i="2"/>
  <c r="W82" i="2"/>
  <c r="Z82" i="2"/>
  <c r="U82" i="2"/>
  <c r="V82" i="2"/>
  <c r="AC106" i="2"/>
  <c r="AD106" i="2"/>
  <c r="AE106" i="2"/>
  <c r="AB106" i="2"/>
  <c r="Z106" i="2"/>
  <c r="Y106" i="2"/>
  <c r="W106" i="2"/>
  <c r="U106" i="2"/>
  <c r="V106" i="2"/>
  <c r="AC90" i="2"/>
  <c r="AD90" i="2"/>
  <c r="AE90" i="2"/>
  <c r="AB90" i="2"/>
  <c r="Z90" i="2"/>
  <c r="X90" i="2"/>
  <c r="Y90" i="2"/>
  <c r="U90" i="2"/>
  <c r="AD24" i="2"/>
  <c r="AE24" i="2"/>
  <c r="AC24" i="2"/>
  <c r="Z24" i="2"/>
  <c r="AB24" i="2"/>
  <c r="Y24" i="2"/>
  <c r="W24" i="2"/>
  <c r="U24" i="2"/>
  <c r="V24" i="2"/>
  <c r="R26" i="2"/>
  <c r="AA26" i="2"/>
  <c r="AD32" i="2"/>
  <c r="AE32" i="2"/>
  <c r="AC32" i="2"/>
  <c r="Z32" i="2"/>
  <c r="AB32" i="2"/>
  <c r="Y32" i="2"/>
  <c r="W32" i="2"/>
  <c r="U32" i="2"/>
  <c r="V32" i="2"/>
  <c r="R34" i="2"/>
  <c r="AA34" i="2"/>
  <c r="AD40" i="2"/>
  <c r="AE40" i="2"/>
  <c r="AC40" i="2"/>
  <c r="Z40" i="2"/>
  <c r="AB40" i="2"/>
  <c r="Y40" i="2"/>
  <c r="W40" i="2"/>
  <c r="V40" i="2"/>
  <c r="U40" i="2"/>
  <c r="R42" i="2"/>
  <c r="AA42" i="2"/>
  <c r="AD48" i="2"/>
  <c r="AE48" i="2"/>
  <c r="AC48" i="2"/>
  <c r="Z48" i="2"/>
  <c r="AB48" i="2"/>
  <c r="Y48" i="2"/>
  <c r="W48" i="2"/>
  <c r="U48" i="2"/>
  <c r="V48" i="2"/>
  <c r="R50" i="2"/>
  <c r="AA50" i="2"/>
  <c r="AD56" i="2"/>
  <c r="AE56" i="2"/>
  <c r="AC56" i="2"/>
  <c r="Z56" i="2"/>
  <c r="AB56" i="2"/>
  <c r="Y56" i="2"/>
  <c r="W56" i="2"/>
  <c r="U56" i="2"/>
  <c r="V56" i="2"/>
  <c r="R58" i="2"/>
  <c r="AA58" i="2"/>
  <c r="AA62" i="2"/>
  <c r="W62" i="2"/>
  <c r="AA66" i="2"/>
  <c r="W66" i="2"/>
  <c r="AA70" i="2"/>
  <c r="W70" i="2"/>
  <c r="AE77" i="2"/>
  <c r="AC77" i="2"/>
  <c r="AD77" i="2"/>
  <c r="AB77" i="2"/>
  <c r="Z77" i="2"/>
  <c r="Y77" i="2"/>
  <c r="W77" i="2"/>
  <c r="V77" i="2"/>
  <c r="U77" i="2"/>
  <c r="R82" i="2"/>
  <c r="AA82" i="2"/>
  <c r="AE86" i="2"/>
  <c r="AD86" i="2"/>
  <c r="AC86" i="2"/>
  <c r="AB86" i="2"/>
  <c r="Z86" i="2"/>
  <c r="Y86" i="2"/>
  <c r="W86" i="2"/>
  <c r="V86" i="2"/>
  <c r="U86" i="2"/>
  <c r="R88" i="2"/>
  <c r="AA88" i="2"/>
  <c r="AE116" i="2"/>
  <c r="AD116" i="2"/>
  <c r="AC116" i="2"/>
  <c r="AB116" i="2"/>
  <c r="Z116" i="2"/>
  <c r="Y116" i="2"/>
  <c r="W116" i="2"/>
  <c r="V116" i="2"/>
  <c r="U116" i="2"/>
  <c r="R106" i="2"/>
  <c r="AA106" i="2"/>
  <c r="AE132" i="2"/>
  <c r="AC132" i="2"/>
  <c r="AD132" i="2"/>
  <c r="AB132" i="2"/>
  <c r="Z132" i="2"/>
  <c r="Y132" i="2"/>
  <c r="W132" i="2"/>
  <c r="V132" i="2"/>
  <c r="U132" i="2"/>
  <c r="R134" i="2"/>
  <c r="AA134" i="2"/>
  <c r="AE140" i="2"/>
  <c r="AC140" i="2"/>
  <c r="AD140" i="2"/>
  <c r="AB140" i="2"/>
  <c r="Z140" i="2"/>
  <c r="Y140" i="2"/>
  <c r="W140" i="2"/>
  <c r="V140" i="2"/>
  <c r="U140" i="2"/>
  <c r="R142" i="2"/>
  <c r="AA142" i="2"/>
  <c r="AE148" i="2"/>
  <c r="AC148" i="2"/>
  <c r="AD148" i="2"/>
  <c r="AB148" i="2"/>
  <c r="Z148" i="2"/>
  <c r="Y148" i="2"/>
  <c r="W148" i="2"/>
  <c r="V148" i="2"/>
  <c r="U148" i="2"/>
  <c r="R150" i="2"/>
  <c r="AA150" i="2"/>
  <c r="AE156" i="2"/>
  <c r="AC156" i="2"/>
  <c r="AD156" i="2"/>
  <c r="AB156" i="2"/>
  <c r="Z156" i="2"/>
  <c r="Y156" i="2"/>
  <c r="W156" i="2"/>
  <c r="V156" i="2"/>
  <c r="U156" i="2"/>
  <c r="R158" i="2"/>
  <c r="AA158" i="2"/>
  <c r="X161" i="2"/>
  <c r="AE164" i="2"/>
  <c r="AC164" i="2"/>
  <c r="AD164" i="2"/>
  <c r="AB164" i="2"/>
  <c r="Z164" i="2"/>
  <c r="Y164" i="2"/>
  <c r="W164" i="2"/>
  <c r="V164" i="2"/>
  <c r="U164" i="2"/>
  <c r="R166" i="2"/>
  <c r="AA166" i="2"/>
  <c r="X169" i="2"/>
  <c r="AE172" i="2"/>
  <c r="AC172" i="2"/>
  <c r="AD172" i="2"/>
  <c r="AB172" i="2"/>
  <c r="Z172" i="2"/>
  <c r="Y172" i="2"/>
  <c r="W172" i="2"/>
  <c r="V172" i="2"/>
  <c r="U172" i="2"/>
  <c r="AD118" i="2"/>
  <c r="AC118" i="2"/>
  <c r="AE118" i="2"/>
  <c r="Z118" i="2"/>
  <c r="AB118" i="2"/>
  <c r="Y118" i="2"/>
  <c r="X118" i="2"/>
  <c r="U118" i="2"/>
  <c r="AC122" i="2"/>
  <c r="AD122" i="2"/>
  <c r="AE122" i="2"/>
  <c r="AB122" i="2"/>
  <c r="Z122" i="2"/>
  <c r="Y122" i="2"/>
  <c r="X122" i="2"/>
  <c r="U122" i="2"/>
  <c r="AD91" i="2"/>
  <c r="AC91" i="2"/>
  <c r="AE91" i="2"/>
  <c r="Z91" i="2"/>
  <c r="AB91" i="2"/>
  <c r="Y91" i="2"/>
  <c r="X91" i="2"/>
  <c r="U91" i="2"/>
  <c r="AC95" i="2"/>
  <c r="AD95" i="2"/>
  <c r="AE95" i="2"/>
  <c r="AB95" i="2"/>
  <c r="Z95" i="2"/>
  <c r="Y95" i="2"/>
  <c r="X95" i="2"/>
  <c r="U95" i="2"/>
  <c r="AD99" i="2"/>
  <c r="AC99" i="2"/>
  <c r="AE99" i="2"/>
  <c r="Z99" i="2"/>
  <c r="AB99" i="2"/>
  <c r="Y99" i="2"/>
  <c r="X99" i="2"/>
  <c r="U99" i="2"/>
  <c r="AC109" i="2"/>
  <c r="AD109" i="2"/>
  <c r="AE109" i="2"/>
  <c r="AB109" i="2"/>
  <c r="Z109" i="2"/>
  <c r="Y109" i="2"/>
  <c r="X109" i="2"/>
  <c r="U109" i="2"/>
  <c r="AD113" i="2"/>
  <c r="AC113" i="2"/>
  <c r="AE113" i="2"/>
  <c r="Z113" i="2"/>
  <c r="AB113" i="2"/>
  <c r="Y113" i="2"/>
  <c r="X113" i="2"/>
  <c r="U113" i="2"/>
  <c r="AC175" i="2"/>
  <c r="AD175" i="2"/>
  <c r="AE175" i="2"/>
  <c r="AB175" i="2"/>
  <c r="Z175" i="2"/>
  <c r="Y175" i="2"/>
  <c r="X175" i="2"/>
  <c r="U175" i="2"/>
  <c r="AD179" i="2"/>
  <c r="AC179" i="2"/>
  <c r="AE179" i="2"/>
  <c r="Z179" i="2"/>
  <c r="AB179" i="2"/>
  <c r="Y179" i="2"/>
  <c r="X179" i="2"/>
  <c r="U179" i="2"/>
  <c r="AC183" i="2"/>
  <c r="AD183" i="2"/>
  <c r="AE183" i="2"/>
  <c r="AB183" i="2"/>
  <c r="Z183" i="2"/>
  <c r="Y183" i="2"/>
  <c r="X183" i="2"/>
  <c r="U183" i="2"/>
  <c r="AD187" i="2"/>
  <c r="AE187" i="2"/>
  <c r="AC187" i="2"/>
  <c r="Z187" i="2"/>
  <c r="AB187" i="2"/>
  <c r="Y187" i="2"/>
  <c r="X187" i="2"/>
  <c r="U187" i="2"/>
  <c r="AC191" i="2"/>
  <c r="AD191" i="2"/>
  <c r="AE191" i="2"/>
  <c r="AB191" i="2"/>
  <c r="Z191" i="2"/>
  <c r="X191" i="2"/>
  <c r="Y191" i="2"/>
  <c r="U191" i="2"/>
  <c r="AD195" i="2"/>
  <c r="AE195" i="2"/>
  <c r="AC195" i="2"/>
  <c r="Z195" i="2"/>
  <c r="AB195" i="2"/>
  <c r="Y195" i="2"/>
  <c r="X195" i="2"/>
  <c r="U195" i="2"/>
  <c r="AC199" i="2"/>
  <c r="AD199" i="2"/>
  <c r="AE199" i="2"/>
  <c r="AB199" i="2"/>
  <c r="Z199" i="2"/>
  <c r="Y199" i="2"/>
  <c r="X199" i="2"/>
  <c r="U199" i="2"/>
  <c r="AD203" i="2"/>
  <c r="AC203" i="2"/>
  <c r="AE203" i="2"/>
  <c r="Z203" i="2"/>
  <c r="AB203" i="2"/>
  <c r="Y203" i="2"/>
  <c r="X203" i="2"/>
  <c r="U203" i="2"/>
  <c r="AC207" i="2"/>
  <c r="AD207" i="2"/>
  <c r="AE207" i="2"/>
  <c r="AB207" i="2"/>
  <c r="Z207" i="2"/>
  <c r="Y207" i="2"/>
  <c r="X207" i="2"/>
  <c r="U207" i="2"/>
  <c r="U111" i="2"/>
  <c r="V107" i="2"/>
  <c r="W85" i="2"/>
  <c r="AD72" i="2"/>
  <c r="AC72" i="2"/>
  <c r="AE72" i="2"/>
  <c r="Z72" i="2"/>
  <c r="AB72" i="2"/>
  <c r="Y72" i="2"/>
  <c r="X72" i="2"/>
  <c r="U72" i="2"/>
  <c r="R159" i="2"/>
  <c r="AA159" i="2"/>
  <c r="AC23" i="2"/>
  <c r="AD23" i="2"/>
  <c r="AE23" i="2"/>
  <c r="AB23" i="2"/>
  <c r="Z23" i="2"/>
  <c r="Y23" i="2"/>
  <c r="W23" i="2"/>
  <c r="U23" i="2"/>
  <c r="V23" i="2"/>
  <c r="AA33" i="2"/>
  <c r="AC39" i="2"/>
  <c r="AD39" i="2"/>
  <c r="AE39" i="2"/>
  <c r="AB39" i="2"/>
  <c r="Y39" i="2"/>
  <c r="Z39" i="2"/>
  <c r="W39" i="2"/>
  <c r="U39" i="2"/>
  <c r="AC47" i="2"/>
  <c r="AD47" i="2"/>
  <c r="AE47" i="2"/>
  <c r="AB47" i="2"/>
  <c r="Y47" i="2"/>
  <c r="W47" i="2"/>
  <c r="Z47" i="2"/>
  <c r="U47" i="2"/>
  <c r="V47" i="2"/>
  <c r="AC65" i="2"/>
  <c r="AD65" i="2"/>
  <c r="AE65" i="2"/>
  <c r="Z65" i="2"/>
  <c r="AB65" i="2"/>
  <c r="Y65" i="2"/>
  <c r="X65" i="2"/>
  <c r="U65" i="2"/>
  <c r="R87" i="2"/>
  <c r="AA87" i="2"/>
  <c r="AC10" i="2"/>
  <c r="AB10" i="2"/>
  <c r="AE10" i="2"/>
  <c r="Z10" i="2"/>
  <c r="AD10" i="2"/>
  <c r="W10" i="2"/>
  <c r="Y10" i="2"/>
  <c r="V10" i="2"/>
  <c r="U10" i="2"/>
  <c r="X23" i="2"/>
  <c r="X39" i="2"/>
  <c r="AC50" i="2"/>
  <c r="AD50" i="2"/>
  <c r="AE50" i="2"/>
  <c r="AB50" i="2"/>
  <c r="Z50" i="2"/>
  <c r="Y50" i="2"/>
  <c r="W50" i="2"/>
  <c r="U50" i="2"/>
  <c r="AA65" i="2"/>
  <c r="W65" i="2"/>
  <c r="X85" i="2"/>
  <c r="X131" i="2"/>
  <c r="R136" i="2"/>
  <c r="AA136" i="2"/>
  <c r="AC142" i="2"/>
  <c r="AD142" i="2"/>
  <c r="AE142" i="2"/>
  <c r="AB142" i="2"/>
  <c r="Y142" i="2"/>
  <c r="W142" i="2"/>
  <c r="U142" i="2"/>
  <c r="Z142" i="2"/>
  <c r="V142" i="2"/>
  <c r="R168" i="2"/>
  <c r="AA168" i="2"/>
  <c r="AC121" i="2"/>
  <c r="AE121" i="2"/>
  <c r="AD121" i="2"/>
  <c r="AB121" i="2"/>
  <c r="Z121" i="2"/>
  <c r="Y121" i="2"/>
  <c r="X121" i="2"/>
  <c r="U121" i="2"/>
  <c r="AC112" i="2"/>
  <c r="AD112" i="2"/>
  <c r="AE112" i="2"/>
  <c r="AB112" i="2"/>
  <c r="Y112" i="2"/>
  <c r="Z112" i="2"/>
  <c r="X112" i="2"/>
  <c r="U112" i="2"/>
  <c r="AC182" i="2"/>
  <c r="AE182" i="2"/>
  <c r="AD182" i="2"/>
  <c r="AB182" i="2"/>
  <c r="Z182" i="2"/>
  <c r="Y182" i="2"/>
  <c r="X182" i="2"/>
  <c r="U182" i="2"/>
  <c r="AC194" i="2"/>
  <c r="AD194" i="2"/>
  <c r="AE194" i="2"/>
  <c r="AB194" i="2"/>
  <c r="Z194" i="2"/>
  <c r="Y194" i="2"/>
  <c r="X194" i="2"/>
  <c r="U194" i="2"/>
  <c r="AC206" i="2"/>
  <c r="AE206" i="2"/>
  <c r="AD206" i="2"/>
  <c r="AB206" i="2"/>
  <c r="Z206" i="2"/>
  <c r="Y206" i="2"/>
  <c r="X206" i="2"/>
  <c r="U206" i="2"/>
  <c r="AD16" i="2"/>
  <c r="AE16" i="2"/>
  <c r="AC16" i="2"/>
  <c r="Z16" i="2"/>
  <c r="AB16" i="2"/>
  <c r="Y16" i="2"/>
  <c r="W16" i="2"/>
  <c r="U16" i="2"/>
  <c r="V16" i="2"/>
  <c r="R18" i="2"/>
  <c r="AA18" i="2"/>
  <c r="AC11" i="2"/>
  <c r="AD11" i="2"/>
  <c r="AE11" i="2"/>
  <c r="AB11" i="2"/>
  <c r="Z11" i="2"/>
  <c r="Y11" i="2"/>
  <c r="W11" i="2"/>
  <c r="V11" i="2"/>
  <c r="U11" i="2"/>
  <c r="AA13" i="2"/>
  <c r="X16" i="2"/>
  <c r="AC19" i="2"/>
  <c r="AD19" i="2"/>
  <c r="AE19" i="2"/>
  <c r="AB19" i="2"/>
  <c r="Z19" i="2"/>
  <c r="Y19" i="2"/>
  <c r="W19" i="2"/>
  <c r="V19" i="2"/>
  <c r="U19" i="2"/>
  <c r="AA21" i="2"/>
  <c r="X24" i="2"/>
  <c r="AC27" i="2"/>
  <c r="AD27" i="2"/>
  <c r="AE27" i="2"/>
  <c r="AB27" i="2"/>
  <c r="Z27" i="2"/>
  <c r="Y27" i="2"/>
  <c r="W27" i="2"/>
  <c r="U27" i="2"/>
  <c r="V27" i="2"/>
  <c r="AA29" i="2"/>
  <c r="X32" i="2"/>
  <c r="AC35" i="2"/>
  <c r="AD35" i="2"/>
  <c r="AE35" i="2"/>
  <c r="AB35" i="2"/>
  <c r="Z35" i="2"/>
  <c r="Y35" i="2"/>
  <c r="W35" i="2"/>
  <c r="V35" i="2"/>
  <c r="U35" i="2"/>
  <c r="AA37" i="2"/>
  <c r="X40" i="2"/>
  <c r="AC43" i="2"/>
  <c r="AD43" i="2"/>
  <c r="AE43" i="2"/>
  <c r="AB43" i="2"/>
  <c r="Z43" i="2"/>
  <c r="Y43" i="2"/>
  <c r="W43" i="2"/>
  <c r="V43" i="2"/>
  <c r="U43" i="2"/>
  <c r="AA45" i="2"/>
  <c r="X48" i="2"/>
  <c r="AC51" i="2"/>
  <c r="AD51" i="2"/>
  <c r="AE51" i="2"/>
  <c r="AB51" i="2"/>
  <c r="Z51" i="2"/>
  <c r="Y51" i="2"/>
  <c r="W51" i="2"/>
  <c r="V51" i="2"/>
  <c r="U51" i="2"/>
  <c r="AA53" i="2"/>
  <c r="X56" i="2"/>
  <c r="AC59" i="2"/>
  <c r="AD59" i="2"/>
  <c r="AE59" i="2"/>
  <c r="AB59" i="2"/>
  <c r="Z59" i="2"/>
  <c r="Y59" i="2"/>
  <c r="X59" i="2"/>
  <c r="U59" i="2"/>
  <c r="AC63" i="2"/>
  <c r="AD63" i="2"/>
  <c r="AE63" i="2"/>
  <c r="AB63" i="2"/>
  <c r="Z63" i="2"/>
  <c r="Y63" i="2"/>
  <c r="X63" i="2"/>
  <c r="U63" i="2"/>
  <c r="AC67" i="2"/>
  <c r="AE67" i="2"/>
  <c r="AD67" i="2"/>
  <c r="AB67" i="2"/>
  <c r="Z67" i="2"/>
  <c r="Y67" i="2"/>
  <c r="X67" i="2"/>
  <c r="U67" i="2"/>
  <c r="AC71" i="2"/>
  <c r="AD71" i="2"/>
  <c r="AE71" i="2"/>
  <c r="AB71" i="2"/>
  <c r="Y71" i="2"/>
  <c r="Z71" i="2"/>
  <c r="X71" i="2"/>
  <c r="U71" i="2"/>
  <c r="R74" i="2"/>
  <c r="AA74" i="2"/>
  <c r="X77" i="2"/>
  <c r="AD83" i="2"/>
  <c r="AC83" i="2"/>
  <c r="AE83" i="2"/>
  <c r="Z83" i="2"/>
  <c r="AB83" i="2"/>
  <c r="Y83" i="2"/>
  <c r="W83" i="2"/>
  <c r="U83" i="2"/>
  <c r="V83" i="2"/>
  <c r="R107" i="2"/>
  <c r="AA107" i="2"/>
  <c r="X86" i="2"/>
  <c r="AD103" i="2"/>
  <c r="AC103" i="2"/>
  <c r="AE103" i="2"/>
  <c r="Z103" i="2"/>
  <c r="AB103" i="2"/>
  <c r="Y103" i="2"/>
  <c r="W103" i="2"/>
  <c r="U103" i="2"/>
  <c r="V103" i="2"/>
  <c r="R115" i="2"/>
  <c r="AA115" i="2"/>
  <c r="X116" i="2"/>
  <c r="AD127" i="2"/>
  <c r="AC127" i="2"/>
  <c r="AE127" i="2"/>
  <c r="Z127" i="2"/>
  <c r="AB127" i="2"/>
  <c r="Y127" i="2"/>
  <c r="W127" i="2"/>
  <c r="U127" i="2"/>
  <c r="V127" i="2"/>
  <c r="R129" i="2"/>
  <c r="AA129" i="2"/>
  <c r="X132" i="2"/>
  <c r="AD135" i="2"/>
  <c r="AC135" i="2"/>
  <c r="AE135" i="2"/>
  <c r="Z135" i="2"/>
  <c r="AB135" i="2"/>
  <c r="Y135" i="2"/>
  <c r="W135" i="2"/>
  <c r="U135" i="2"/>
  <c r="V135" i="2"/>
  <c r="R137" i="2"/>
  <c r="AA137" i="2"/>
  <c r="X140" i="2"/>
  <c r="AD143" i="2"/>
  <c r="AC143" i="2"/>
  <c r="AE143" i="2"/>
  <c r="Z143" i="2"/>
  <c r="AB143" i="2"/>
  <c r="Y143" i="2"/>
  <c r="W143" i="2"/>
  <c r="U143" i="2"/>
  <c r="V143" i="2"/>
  <c r="R145" i="2"/>
  <c r="AA145" i="2"/>
  <c r="AD151" i="2"/>
  <c r="AE151" i="2"/>
  <c r="AC151" i="2"/>
  <c r="Z151" i="2"/>
  <c r="AB151" i="2"/>
  <c r="Y151" i="2"/>
  <c r="W151" i="2"/>
  <c r="U151" i="2"/>
  <c r="V151" i="2"/>
  <c r="R153" i="2"/>
  <c r="AA153" i="2"/>
  <c r="X156" i="2"/>
  <c r="AD159" i="2"/>
  <c r="AE159" i="2"/>
  <c r="AC159" i="2"/>
  <c r="Z159" i="2"/>
  <c r="AB159" i="2"/>
  <c r="Y159" i="2"/>
  <c r="W159" i="2"/>
  <c r="U159" i="2"/>
  <c r="V159" i="2"/>
  <c r="R161" i="2"/>
  <c r="AA161" i="2"/>
  <c r="X164" i="2"/>
  <c r="AD167" i="2"/>
  <c r="AC167" i="2"/>
  <c r="AE167" i="2"/>
  <c r="Z167" i="2"/>
  <c r="AB167" i="2"/>
  <c r="Y167" i="2"/>
  <c r="W167" i="2"/>
  <c r="U167" i="2"/>
  <c r="V167" i="2"/>
  <c r="R169" i="2"/>
  <c r="AA169" i="2"/>
  <c r="X172" i="2"/>
  <c r="AA118" i="2"/>
  <c r="AA122" i="2"/>
  <c r="AA91" i="2"/>
  <c r="AA95" i="2"/>
  <c r="AA99" i="2"/>
  <c r="AA109" i="2"/>
  <c r="AA113" i="2"/>
  <c r="AA175" i="2"/>
  <c r="AA179" i="2"/>
  <c r="AA183" i="2"/>
  <c r="AA187" i="2"/>
  <c r="AA191" i="2"/>
  <c r="AA195" i="2"/>
  <c r="AA199" i="2"/>
  <c r="AA203" i="2"/>
  <c r="AA207" i="2"/>
  <c r="U97" i="2"/>
  <c r="U117" i="2"/>
  <c r="V169" i="2"/>
  <c r="V74" i="2"/>
  <c r="W20" i="2"/>
  <c r="AA10" i="2"/>
  <c r="AD64" i="2"/>
  <c r="AE64" i="2"/>
  <c r="AC64" i="2"/>
  <c r="Z64" i="2"/>
  <c r="AB64" i="2"/>
  <c r="Y64" i="2"/>
  <c r="X64" i="2"/>
  <c r="U64" i="2"/>
  <c r="R83" i="2"/>
  <c r="AA83" i="2"/>
  <c r="AD133" i="2"/>
  <c r="AE133" i="2"/>
  <c r="AC133" i="2"/>
  <c r="AB133" i="2"/>
  <c r="Z133" i="2"/>
  <c r="Y133" i="2"/>
  <c r="W133" i="2"/>
  <c r="V133" i="2"/>
  <c r="AD157" i="2"/>
  <c r="AE157" i="2"/>
  <c r="AC157" i="2"/>
  <c r="AB157" i="2"/>
  <c r="Z157" i="2"/>
  <c r="Y157" i="2"/>
  <c r="W157" i="2"/>
  <c r="V157" i="2"/>
  <c r="AD209" i="2"/>
  <c r="AE209" i="2"/>
  <c r="AC209" i="2"/>
  <c r="AB209" i="2"/>
  <c r="Z209" i="2"/>
  <c r="AA209" i="2"/>
  <c r="Y209" i="2"/>
  <c r="X209" i="2"/>
  <c r="AA25" i="2"/>
  <c r="AA49" i="2"/>
  <c r="X15" i="2"/>
  <c r="R20" i="2"/>
  <c r="AA20" i="2"/>
  <c r="R36" i="2"/>
  <c r="AA36" i="2"/>
  <c r="X55" i="2"/>
  <c r="AA73" i="2"/>
  <c r="W73" i="2"/>
  <c r="AC88" i="2"/>
  <c r="AD88" i="2"/>
  <c r="AE88" i="2"/>
  <c r="AB88" i="2"/>
  <c r="Z88" i="2"/>
  <c r="Y88" i="2"/>
  <c r="W88" i="2"/>
  <c r="U88" i="2"/>
  <c r="V88" i="2"/>
  <c r="AC134" i="2"/>
  <c r="AD134" i="2"/>
  <c r="AE134" i="2"/>
  <c r="AB134" i="2"/>
  <c r="Y134" i="2"/>
  <c r="Z134" i="2"/>
  <c r="W134" i="2"/>
  <c r="U134" i="2"/>
  <c r="V134" i="2"/>
  <c r="AC150" i="2"/>
  <c r="AD150" i="2"/>
  <c r="AE150" i="2"/>
  <c r="AB150" i="2"/>
  <c r="Z150" i="2"/>
  <c r="Y150" i="2"/>
  <c r="W150" i="2"/>
  <c r="U150" i="2"/>
  <c r="V150" i="2"/>
  <c r="AC98" i="2"/>
  <c r="AD98" i="2"/>
  <c r="AE98" i="2"/>
  <c r="AB98" i="2"/>
  <c r="Z98" i="2"/>
  <c r="X98" i="2"/>
  <c r="Y98" i="2"/>
  <c r="U98" i="2"/>
  <c r="X11" i="2"/>
  <c r="AC14" i="2"/>
  <c r="AD14" i="2"/>
  <c r="AE14" i="2"/>
  <c r="AB14" i="2"/>
  <c r="Z14" i="2"/>
  <c r="Y14" i="2"/>
  <c r="W14" i="2"/>
  <c r="V14" i="2"/>
  <c r="R16" i="2"/>
  <c r="AA16" i="2"/>
  <c r="X19" i="2"/>
  <c r="AC22" i="2"/>
  <c r="AD22" i="2"/>
  <c r="AE22" i="2"/>
  <c r="AB22" i="2"/>
  <c r="Z22" i="2"/>
  <c r="Y22" i="2"/>
  <c r="W22" i="2"/>
  <c r="V22" i="2"/>
  <c r="R24" i="2"/>
  <c r="AA24" i="2"/>
  <c r="X27" i="2"/>
  <c r="AC30" i="2"/>
  <c r="AD30" i="2"/>
  <c r="AE30" i="2"/>
  <c r="AB30" i="2"/>
  <c r="Z30" i="2"/>
  <c r="Y30" i="2"/>
  <c r="W30" i="2"/>
  <c r="V30" i="2"/>
  <c r="R32" i="2"/>
  <c r="AA32" i="2"/>
  <c r="X35" i="2"/>
  <c r="AC38" i="2"/>
  <c r="AD38" i="2"/>
  <c r="AE38" i="2"/>
  <c r="AB38" i="2"/>
  <c r="Z38" i="2"/>
  <c r="Y38" i="2"/>
  <c r="W38" i="2"/>
  <c r="V38" i="2"/>
  <c r="R40" i="2"/>
  <c r="AA40" i="2"/>
  <c r="X43" i="2"/>
  <c r="AC46" i="2"/>
  <c r="AD46" i="2"/>
  <c r="AE46" i="2"/>
  <c r="AB46" i="2"/>
  <c r="Z46" i="2"/>
  <c r="Y46" i="2"/>
  <c r="W46" i="2"/>
  <c r="V46" i="2"/>
  <c r="R48" i="2"/>
  <c r="AA48" i="2"/>
  <c r="X51" i="2"/>
  <c r="AC54" i="2"/>
  <c r="AD54" i="2"/>
  <c r="AE54" i="2"/>
  <c r="AB54" i="2"/>
  <c r="Z54" i="2"/>
  <c r="Y54" i="2"/>
  <c r="W54" i="2"/>
  <c r="V54" i="2"/>
  <c r="R56" i="2"/>
  <c r="AA56" i="2"/>
  <c r="AA59" i="2"/>
  <c r="W59" i="2"/>
  <c r="AA63" i="2"/>
  <c r="W63" i="2"/>
  <c r="AA67" i="2"/>
  <c r="W67" i="2"/>
  <c r="AA71" i="2"/>
  <c r="W71" i="2"/>
  <c r="AC75" i="2"/>
  <c r="AE75" i="2"/>
  <c r="AD75" i="2"/>
  <c r="AB75" i="2"/>
  <c r="Z75" i="2"/>
  <c r="Y75" i="2"/>
  <c r="W75" i="2"/>
  <c r="V75" i="2"/>
  <c r="U75" i="2"/>
  <c r="R77" i="2"/>
  <c r="AA77" i="2"/>
  <c r="X83" i="2"/>
  <c r="AC108" i="2"/>
  <c r="AE108" i="2"/>
  <c r="AD108" i="2"/>
  <c r="AB108" i="2"/>
  <c r="Z108" i="2"/>
  <c r="Y108" i="2"/>
  <c r="W108" i="2"/>
  <c r="V108" i="2"/>
  <c r="U108" i="2"/>
  <c r="R86" i="2"/>
  <c r="AA86" i="2"/>
  <c r="X103" i="2"/>
  <c r="AC104" i="2"/>
  <c r="AE104" i="2"/>
  <c r="AD104" i="2"/>
  <c r="AB104" i="2"/>
  <c r="Z104" i="2"/>
  <c r="Y104" i="2"/>
  <c r="W104" i="2"/>
  <c r="V104" i="2"/>
  <c r="U104" i="2"/>
  <c r="R116" i="2"/>
  <c r="AA116" i="2"/>
  <c r="X127" i="2"/>
  <c r="AC130" i="2"/>
  <c r="AE130" i="2"/>
  <c r="AD130" i="2"/>
  <c r="AB130" i="2"/>
  <c r="Z130" i="2"/>
  <c r="Y130" i="2"/>
  <c r="W130" i="2"/>
  <c r="V130" i="2"/>
  <c r="U130" i="2"/>
  <c r="R132" i="2"/>
  <c r="AA132" i="2"/>
  <c r="X135" i="2"/>
  <c r="AC138" i="2"/>
  <c r="AE138" i="2"/>
  <c r="AD138" i="2"/>
  <c r="AB138" i="2"/>
  <c r="Z138" i="2"/>
  <c r="Y138" i="2"/>
  <c r="W138" i="2"/>
  <c r="V138" i="2"/>
  <c r="U138" i="2"/>
  <c r="R140" i="2"/>
  <c r="AA140" i="2"/>
  <c r="X143" i="2"/>
  <c r="AC146" i="2"/>
  <c r="AE146" i="2"/>
  <c r="AD146" i="2"/>
  <c r="AB146" i="2"/>
  <c r="Z146" i="2"/>
  <c r="Y146" i="2"/>
  <c r="W146" i="2"/>
  <c r="V146" i="2"/>
  <c r="U146" i="2"/>
  <c r="R148" i="2"/>
  <c r="AA148" i="2"/>
  <c r="X151" i="2"/>
  <c r="AC154" i="2"/>
  <c r="AE154" i="2"/>
  <c r="AD154" i="2"/>
  <c r="AB154" i="2"/>
  <c r="Z154" i="2"/>
  <c r="Y154" i="2"/>
  <c r="W154" i="2"/>
  <c r="V154" i="2"/>
  <c r="U154" i="2"/>
  <c r="R156" i="2"/>
  <c r="AA156" i="2"/>
  <c r="X159" i="2"/>
  <c r="AC162" i="2"/>
  <c r="AE162" i="2"/>
  <c r="AD162" i="2"/>
  <c r="AB162" i="2"/>
  <c r="Z162" i="2"/>
  <c r="W162" i="2"/>
  <c r="V162" i="2"/>
  <c r="Y162" i="2"/>
  <c r="U162" i="2"/>
  <c r="R164" i="2"/>
  <c r="AA164" i="2"/>
  <c r="X167" i="2"/>
  <c r="AC170" i="2"/>
  <c r="AE170" i="2"/>
  <c r="AD170" i="2"/>
  <c r="AB170" i="2"/>
  <c r="Z170" i="2"/>
  <c r="Y170" i="2"/>
  <c r="W170" i="2"/>
  <c r="V170" i="2"/>
  <c r="U170" i="2"/>
  <c r="R172" i="2"/>
  <c r="AA172" i="2"/>
  <c r="AC119" i="2"/>
  <c r="AD119" i="2"/>
  <c r="AE119" i="2"/>
  <c r="Y119" i="2"/>
  <c r="AB119" i="2"/>
  <c r="Z119" i="2"/>
  <c r="X119" i="2"/>
  <c r="U119" i="2"/>
  <c r="AE123" i="2"/>
  <c r="AD123" i="2"/>
  <c r="AC123" i="2"/>
  <c r="AB123" i="2"/>
  <c r="Z123" i="2"/>
  <c r="Y123" i="2"/>
  <c r="X123" i="2"/>
  <c r="U123" i="2"/>
  <c r="AC92" i="2"/>
  <c r="AD92" i="2"/>
  <c r="AE92" i="2"/>
  <c r="AB92" i="2"/>
  <c r="Z92" i="2"/>
  <c r="Y92" i="2"/>
  <c r="X92" i="2"/>
  <c r="U92" i="2"/>
  <c r="AE96" i="2"/>
  <c r="AD96" i="2"/>
  <c r="AC96" i="2"/>
  <c r="AB96" i="2"/>
  <c r="Z96" i="2"/>
  <c r="Y96" i="2"/>
  <c r="X96" i="2"/>
  <c r="U96" i="2"/>
  <c r="AC100" i="2"/>
  <c r="AD100" i="2"/>
  <c r="AE100" i="2"/>
  <c r="AB100" i="2"/>
  <c r="Z100" i="2"/>
  <c r="Y100" i="2"/>
  <c r="X100" i="2"/>
  <c r="U100" i="2"/>
  <c r="AE110" i="2"/>
  <c r="AC110" i="2"/>
  <c r="AD110" i="2"/>
  <c r="AB110" i="2"/>
  <c r="Z110" i="2"/>
  <c r="Y110" i="2"/>
  <c r="X110" i="2"/>
  <c r="U110" i="2"/>
  <c r="AC114" i="2"/>
  <c r="AD114" i="2"/>
  <c r="AE114" i="2"/>
  <c r="AB114" i="2"/>
  <c r="Y114" i="2"/>
  <c r="Z114" i="2"/>
  <c r="X114" i="2"/>
  <c r="U114" i="2"/>
  <c r="AE176" i="2"/>
  <c r="AC176" i="2"/>
  <c r="AD176" i="2"/>
  <c r="AB176" i="2"/>
  <c r="Z176" i="2"/>
  <c r="Y176" i="2"/>
  <c r="X176" i="2"/>
  <c r="U176" i="2"/>
  <c r="AC180" i="2"/>
  <c r="AD180" i="2"/>
  <c r="AE180" i="2"/>
  <c r="Z180" i="2"/>
  <c r="AB180" i="2"/>
  <c r="Y180" i="2"/>
  <c r="X180" i="2"/>
  <c r="U180" i="2"/>
  <c r="AE184" i="2"/>
  <c r="AC184" i="2"/>
  <c r="AD184" i="2"/>
  <c r="AB184" i="2"/>
  <c r="Z184" i="2"/>
  <c r="Y184" i="2"/>
  <c r="U184" i="2"/>
  <c r="AC188" i="2"/>
  <c r="AD188" i="2"/>
  <c r="AE188" i="2"/>
  <c r="AB188" i="2"/>
  <c r="Y188" i="2"/>
  <c r="Z188" i="2"/>
  <c r="X188" i="2"/>
  <c r="U188" i="2"/>
  <c r="AE192" i="2"/>
  <c r="AC192" i="2"/>
  <c r="AD192" i="2"/>
  <c r="AB192" i="2"/>
  <c r="Z192" i="2"/>
  <c r="Y192" i="2"/>
  <c r="X192" i="2"/>
  <c r="U192" i="2"/>
  <c r="AC196" i="2"/>
  <c r="AD196" i="2"/>
  <c r="AE196" i="2"/>
  <c r="Z196" i="2"/>
  <c r="Y196" i="2"/>
  <c r="AB196" i="2"/>
  <c r="X196" i="2"/>
  <c r="U196" i="2"/>
  <c r="AE200" i="2"/>
  <c r="AC200" i="2"/>
  <c r="AD200" i="2"/>
  <c r="AB200" i="2"/>
  <c r="Z200" i="2"/>
  <c r="Y200" i="2"/>
  <c r="X200" i="2"/>
  <c r="U200" i="2"/>
  <c r="AC204" i="2"/>
  <c r="AD204" i="2"/>
  <c r="AE204" i="2"/>
  <c r="Z204" i="2"/>
  <c r="Y204" i="2"/>
  <c r="X204" i="2"/>
  <c r="AB204" i="2"/>
  <c r="U204" i="2"/>
  <c r="AE208" i="2"/>
  <c r="AC208" i="2"/>
  <c r="AD208" i="2"/>
  <c r="AB208" i="2"/>
  <c r="Z208" i="2"/>
  <c r="Y208" i="2"/>
  <c r="AA208" i="2"/>
  <c r="X208" i="2"/>
  <c r="U208" i="2"/>
  <c r="U89" i="2"/>
  <c r="U87" i="2"/>
  <c r="U22" i="2"/>
  <c r="V161" i="2"/>
  <c r="V50" i="2"/>
  <c r="AA13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AI51" i="8" l="1"/>
  <c r="AZ42" i="8"/>
  <c r="BA42" i="8"/>
  <c r="AN42" i="8"/>
  <c r="AY42" i="8"/>
  <c r="AJ41" i="8"/>
  <c r="AV31" i="7"/>
  <c r="AJ80" i="6"/>
  <c r="BB73" i="6"/>
  <c r="AJ107" i="6"/>
  <c r="BB26" i="6"/>
  <c r="AJ62" i="6"/>
  <c r="AJ29" i="6"/>
  <c r="AJ72" i="6"/>
  <c r="AJ111" i="6"/>
  <c r="AJ14" i="6"/>
  <c r="BB20" i="5"/>
  <c r="AJ52" i="5"/>
  <c r="AY86" i="5"/>
  <c r="AJ49" i="5"/>
  <c r="AJ45" i="5"/>
  <c r="AJ72" i="5"/>
  <c r="AM80" i="4"/>
  <c r="AG84" i="4"/>
  <c r="AJ13" i="4"/>
  <c r="AJ18" i="4"/>
  <c r="BB36" i="4"/>
  <c r="AO80" i="4"/>
  <c r="AI80" i="4"/>
  <c r="AY80" i="4"/>
  <c r="AH84" i="4"/>
  <c r="AN80" i="4"/>
  <c r="AJ69" i="4"/>
  <c r="AK37" i="3"/>
  <c r="AK99" i="3"/>
  <c r="BC20" i="3"/>
  <c r="AK25" i="3"/>
  <c r="BC76" i="3"/>
  <c r="BC80" i="3"/>
  <c r="AK27" i="3"/>
  <c r="AK93" i="3"/>
  <c r="AP114" i="3"/>
  <c r="BC18" i="3"/>
  <c r="BC92" i="3"/>
  <c r="BC41" i="3"/>
  <c r="AK76" i="3"/>
  <c r="AK100" i="3"/>
  <c r="BC25" i="3"/>
  <c r="AO114" i="3"/>
  <c r="BC90" i="3"/>
  <c r="AK34" i="3"/>
  <c r="BA114" i="3"/>
  <c r="BB143" i="2"/>
  <c r="AZ171" i="2"/>
  <c r="BB57" i="2"/>
  <c r="AZ136" i="2"/>
  <c r="AZ146" i="2"/>
  <c r="AZ115" i="2"/>
  <c r="AZ156" i="2"/>
  <c r="AZ27" i="2"/>
  <c r="AZ164" i="2"/>
  <c r="AZ168" i="2"/>
  <c r="AZ144" i="2"/>
  <c r="AO35" i="2"/>
  <c r="BA168" i="2"/>
  <c r="AZ77" i="2"/>
  <c r="BB25" i="2"/>
  <c r="AZ21" i="2"/>
  <c r="AO51" i="2"/>
  <c r="BA23" i="2"/>
  <c r="BB28" i="2"/>
  <c r="AZ30" i="2"/>
  <c r="AZ163" i="2"/>
  <c r="AZ84" i="2"/>
  <c r="AZ22" i="2"/>
  <c r="AZ154" i="2"/>
  <c r="AZ155" i="2"/>
  <c r="AZ172" i="2"/>
  <c r="AZ46" i="2"/>
  <c r="AZ52" i="2"/>
  <c r="AZ131" i="2"/>
  <c r="AZ50" i="2"/>
  <c r="AP25" i="2"/>
  <c r="AZ149" i="2"/>
  <c r="AP11" i="2"/>
  <c r="AZ105" i="2"/>
  <c r="AZ18" i="2"/>
  <c r="AP35" i="2"/>
  <c r="BA156" i="2"/>
  <c r="BA164" i="2"/>
  <c r="AZ26" i="2"/>
  <c r="AZ16" i="2"/>
  <c r="BB41" i="2"/>
  <c r="AZ133" i="2"/>
  <c r="BB17" i="2"/>
  <c r="BB44" i="2"/>
  <c r="BB137" i="2"/>
  <c r="BB153" i="2"/>
  <c r="AP51" i="2"/>
  <c r="BB55" i="2"/>
  <c r="AZ134" i="2"/>
  <c r="AP130" i="2"/>
  <c r="AZ161" i="2"/>
  <c r="AO32" i="2"/>
  <c r="AZ106" i="2"/>
  <c r="AP32" i="2"/>
  <c r="BB10" i="2"/>
  <c r="AP52" i="2"/>
  <c r="AZ36" i="2"/>
  <c r="AZ173" i="2"/>
  <c r="BB24" i="2"/>
  <c r="BA88" i="2"/>
  <c r="AZ53" i="2"/>
  <c r="AZ157" i="2"/>
  <c r="BB129" i="2"/>
  <c r="AY31" i="7"/>
  <c r="AH31" i="7"/>
  <c r="U214" i="2"/>
  <c r="AP83" i="2"/>
  <c r="AV80" i="4"/>
  <c r="AH112" i="6"/>
  <c r="BA86" i="5"/>
  <c r="W214" i="2"/>
  <c r="AJ78" i="6"/>
  <c r="Y214" i="2"/>
  <c r="X214" i="2"/>
  <c r="AT214" i="2"/>
  <c r="AZ116" i="2"/>
  <c r="BA112" i="6"/>
  <c r="AG86" i="5"/>
  <c r="AB214" i="2"/>
  <c r="AO62" i="3"/>
  <c r="AJ114" i="3"/>
  <c r="AZ62" i="3"/>
  <c r="AY112" i="6"/>
  <c r="AI42" i="8"/>
  <c r="AZ112" i="6"/>
  <c r="AG42" i="8"/>
  <c r="AE214" i="2"/>
  <c r="AN82" i="2"/>
  <c r="AM214" i="2"/>
  <c r="AP62" i="3"/>
  <c r="AI86" i="5"/>
  <c r="BB134" i="2"/>
  <c r="BA62" i="3"/>
  <c r="AH42" i="8"/>
  <c r="AZ86" i="5"/>
  <c r="AH114" i="3"/>
  <c r="Z214" i="2"/>
  <c r="AD214" i="2"/>
  <c r="AZ29" i="2"/>
  <c r="AN62" i="3"/>
  <c r="AJ61" i="4"/>
  <c r="AJ10" i="4"/>
  <c r="AG80" i="4"/>
  <c r="AZ82" i="2"/>
  <c r="AY214" i="2"/>
  <c r="AW114" i="3"/>
  <c r="AV112" i="6"/>
  <c r="AG31" i="7"/>
  <c r="AC214" i="2"/>
  <c r="BB160" i="2"/>
  <c r="AI112" i="6"/>
  <c r="AZ87" i="2"/>
  <c r="AI62" i="3"/>
  <c r="AN86" i="5"/>
  <c r="AW62" i="3"/>
  <c r="AH62" i="3"/>
  <c r="AG214" i="2"/>
  <c r="BA116" i="2"/>
  <c r="AZ48" i="2"/>
  <c r="AM86" i="5"/>
  <c r="AA214" i="2"/>
  <c r="AZ76" i="2"/>
  <c r="AZ166" i="2"/>
  <c r="AO86" i="5"/>
  <c r="AZ31" i="7"/>
  <c r="R214" i="2"/>
  <c r="AO11" i="2"/>
  <c r="AH51" i="8"/>
  <c r="AO25" i="2"/>
  <c r="AZ169" i="2"/>
  <c r="AM31" i="7"/>
  <c r="AI31" i="7"/>
  <c r="BA31" i="7"/>
  <c r="AH80" i="4"/>
  <c r="AZ47" i="2"/>
  <c r="AZ114" i="3"/>
  <c r="AN31" i="7"/>
  <c r="AM42" i="8"/>
  <c r="BB62" i="3"/>
  <c r="AH86" i="5"/>
  <c r="BB86" i="2"/>
  <c r="AM112" i="6"/>
  <c r="AV42" i="8"/>
  <c r="V214" i="2"/>
  <c r="AV214" i="2"/>
  <c r="AO75" i="2"/>
  <c r="AU214" i="2"/>
  <c r="AZ39" i="2"/>
  <c r="AN112" i="6"/>
  <c r="AG112" i="6"/>
  <c r="AV86" i="5"/>
  <c r="AO31" i="7"/>
  <c r="AO130" i="2"/>
  <c r="AQ130" i="2" s="1"/>
  <c r="AK11" i="3"/>
  <c r="AJ62" i="3"/>
  <c r="AO112" i="6"/>
  <c r="AJ48" i="6"/>
  <c r="AJ86" i="6"/>
  <c r="AI114" i="3"/>
  <c r="AJ22" i="8"/>
  <c r="AJ31" i="8"/>
  <c r="AJ50" i="8"/>
  <c r="AP26" i="8"/>
  <c r="AJ12" i="8"/>
  <c r="AJ36" i="8"/>
  <c r="AJ16" i="8"/>
  <c r="AJ48" i="8"/>
  <c r="BB11" i="8"/>
  <c r="BB25" i="8"/>
  <c r="BB24" i="8"/>
  <c r="AJ40" i="8"/>
  <c r="AJ46" i="8"/>
  <c r="AJ45" i="8"/>
  <c r="BB10" i="8"/>
  <c r="AJ25" i="8"/>
  <c r="AJ49" i="8"/>
  <c r="AJ10" i="8"/>
  <c r="AJ15" i="8"/>
  <c r="AJ17" i="8"/>
  <c r="AP25" i="8"/>
  <c r="AJ32" i="8"/>
  <c r="AP11" i="8"/>
  <c r="AJ11" i="8"/>
  <c r="AJ38" i="8"/>
  <c r="AJ21" i="8"/>
  <c r="AJ27" i="8"/>
  <c r="AJ39" i="8"/>
  <c r="AJ47" i="8"/>
  <c r="AJ13" i="8"/>
  <c r="AJ14" i="8"/>
  <c r="AJ26" i="8"/>
  <c r="AJ23" i="8"/>
  <c r="BB26" i="8"/>
  <c r="BB12" i="7"/>
  <c r="BB23" i="7"/>
  <c r="AJ20" i="7"/>
  <c r="BB11" i="7"/>
  <c r="BB15" i="7"/>
  <c r="AP24" i="7"/>
  <c r="AJ13" i="7"/>
  <c r="BB24" i="7"/>
  <c r="BB17" i="7"/>
  <c r="AJ26" i="7"/>
  <c r="AJ21" i="7"/>
  <c r="AJ24" i="7"/>
  <c r="BB18" i="7"/>
  <c r="BB10" i="7"/>
  <c r="AJ25" i="7"/>
  <c r="AP20" i="7"/>
  <c r="AJ14" i="7"/>
  <c r="BB28" i="7"/>
  <c r="AJ17" i="7"/>
  <c r="AJ29" i="7"/>
  <c r="AJ10" i="7"/>
  <c r="BB27" i="7"/>
  <c r="BB26" i="7"/>
  <c r="AJ15" i="7"/>
  <c r="AP10" i="7"/>
  <c r="AJ30" i="7"/>
  <c r="AJ22" i="7"/>
  <c r="BB16" i="7"/>
  <c r="BB30" i="7"/>
  <c r="AP21" i="7"/>
  <c r="AP23" i="7"/>
  <c r="BB13" i="7"/>
  <c r="AJ12" i="7"/>
  <c r="BB33" i="6"/>
  <c r="AJ28" i="6"/>
  <c r="AJ10" i="6"/>
  <c r="AJ41" i="6"/>
  <c r="AJ51" i="6"/>
  <c r="AJ22" i="6"/>
  <c r="BB47" i="6"/>
  <c r="AJ82" i="6"/>
  <c r="AP70" i="6"/>
  <c r="AJ47" i="6"/>
  <c r="AJ96" i="6"/>
  <c r="AJ26" i="6"/>
  <c r="AJ43" i="6"/>
  <c r="AJ104" i="6"/>
  <c r="AJ97" i="6"/>
  <c r="AP73" i="6"/>
  <c r="AJ36" i="6"/>
  <c r="BB30" i="6"/>
  <c r="AJ46" i="6"/>
  <c r="BB50" i="6"/>
  <c r="AJ92" i="6"/>
  <c r="AJ19" i="6"/>
  <c r="AJ90" i="6"/>
  <c r="AJ33" i="6"/>
  <c r="AJ75" i="6"/>
  <c r="BB34" i="6"/>
  <c r="AJ37" i="6"/>
  <c r="AJ13" i="6"/>
  <c r="AJ68" i="6"/>
  <c r="AJ53" i="6"/>
  <c r="AJ60" i="6"/>
  <c r="BB28" i="6"/>
  <c r="BB23" i="6"/>
  <c r="BB21" i="6"/>
  <c r="AJ27" i="6"/>
  <c r="AJ95" i="6"/>
  <c r="AJ91" i="6"/>
  <c r="AJ15" i="6"/>
  <c r="AJ50" i="6"/>
  <c r="AJ85" i="6"/>
  <c r="AJ49" i="6"/>
  <c r="AJ84" i="6"/>
  <c r="AJ17" i="6"/>
  <c r="AJ21" i="6"/>
  <c r="BB37" i="6"/>
  <c r="BB11" i="6"/>
  <c r="AJ93" i="6"/>
  <c r="AJ31" i="6"/>
  <c r="AJ11" i="6"/>
  <c r="AJ101" i="6"/>
  <c r="AJ67" i="6"/>
  <c r="AJ81" i="6"/>
  <c r="BB19" i="6"/>
  <c r="AJ38" i="6"/>
  <c r="AJ32" i="6"/>
  <c r="AJ110" i="6"/>
  <c r="BB49" i="6"/>
  <c r="AJ59" i="6"/>
  <c r="BB13" i="6"/>
  <c r="AJ64" i="6"/>
  <c r="AJ109" i="6"/>
  <c r="AJ76" i="6"/>
  <c r="AJ65" i="6"/>
  <c r="AJ94" i="6"/>
  <c r="BB46" i="6"/>
  <c r="AJ63" i="6"/>
  <c r="BB77" i="6"/>
  <c r="AJ42" i="6"/>
  <c r="AJ44" i="6"/>
  <c r="AP17" i="6"/>
  <c r="AJ100" i="6"/>
  <c r="BB32" i="6"/>
  <c r="AJ57" i="6"/>
  <c r="BB20" i="6"/>
  <c r="BB17" i="6"/>
  <c r="BB29" i="6"/>
  <c r="AJ108" i="6"/>
  <c r="AJ66" i="6"/>
  <c r="AJ102" i="6"/>
  <c r="BB70" i="6"/>
  <c r="AJ103" i="6"/>
  <c r="BB25" i="6"/>
  <c r="AJ39" i="6"/>
  <c r="AJ58" i="6"/>
  <c r="BB76" i="6"/>
  <c r="AJ16" i="6"/>
  <c r="AP16" i="6"/>
  <c r="BB36" i="6"/>
  <c r="AJ52" i="6"/>
  <c r="AJ74" i="6"/>
  <c r="AJ88" i="6"/>
  <c r="AP48" i="6"/>
  <c r="BB12" i="6"/>
  <c r="AJ35" i="6"/>
  <c r="BB15" i="6"/>
  <c r="AJ87" i="6"/>
  <c r="BB72" i="6"/>
  <c r="AP75" i="6"/>
  <c r="AP27" i="6"/>
  <c r="AP14" i="6"/>
  <c r="AP24" i="6"/>
  <c r="AJ79" i="6"/>
  <c r="AJ98" i="6"/>
  <c r="AJ24" i="6"/>
  <c r="AJ56" i="6"/>
  <c r="AJ34" i="6"/>
  <c r="AP49" i="6"/>
  <c r="AP33" i="6"/>
  <c r="AJ73" i="5"/>
  <c r="BB65" i="5"/>
  <c r="AJ33" i="5"/>
  <c r="AJ82" i="5"/>
  <c r="AJ75" i="5"/>
  <c r="AP58" i="5"/>
  <c r="AJ77" i="5"/>
  <c r="BB60" i="5"/>
  <c r="AJ37" i="5"/>
  <c r="AJ47" i="5"/>
  <c r="AJ74" i="5"/>
  <c r="AJ83" i="5"/>
  <c r="AJ35" i="5"/>
  <c r="AJ51" i="5"/>
  <c r="AJ12" i="5"/>
  <c r="AJ21" i="5"/>
  <c r="AJ42" i="5"/>
  <c r="AJ68" i="5"/>
  <c r="AJ19" i="5"/>
  <c r="AJ78" i="5"/>
  <c r="BB22" i="5"/>
  <c r="AJ70" i="5"/>
  <c r="AP17" i="5"/>
  <c r="AJ63" i="5"/>
  <c r="BB67" i="5"/>
  <c r="AJ13" i="5"/>
  <c r="AJ11" i="5"/>
  <c r="AJ32" i="5"/>
  <c r="AJ15" i="5"/>
  <c r="AJ39" i="5"/>
  <c r="AJ56" i="5"/>
  <c r="AJ28" i="5"/>
  <c r="AJ57" i="5"/>
  <c r="AJ10" i="5"/>
  <c r="AJ54" i="5"/>
  <c r="BB57" i="5"/>
  <c r="AJ41" i="5"/>
  <c r="AJ61" i="5"/>
  <c r="AJ46" i="5"/>
  <c r="AJ34" i="5"/>
  <c r="AJ53" i="5"/>
  <c r="AJ23" i="5"/>
  <c r="AP64" i="5"/>
  <c r="AJ29" i="8"/>
  <c r="AJ30" i="8"/>
  <c r="AJ24" i="8"/>
  <c r="AJ19" i="8"/>
  <c r="AJ18" i="8"/>
  <c r="AJ37" i="8"/>
  <c r="AJ33" i="8"/>
  <c r="AJ35" i="8"/>
  <c r="AJ28" i="8"/>
  <c r="AJ20" i="8"/>
  <c r="AJ34" i="8"/>
  <c r="AJ28" i="7"/>
  <c r="AP14" i="7"/>
  <c r="AJ23" i="7"/>
  <c r="AP29" i="7"/>
  <c r="AJ19" i="7"/>
  <c r="BB21" i="7"/>
  <c r="AP25" i="7"/>
  <c r="AJ11" i="7"/>
  <c r="AJ27" i="7"/>
  <c r="BB14" i="7"/>
  <c r="BB19" i="7"/>
  <c r="BB29" i="7"/>
  <c r="AP28" i="7"/>
  <c r="AP19" i="7"/>
  <c r="AP17" i="7"/>
  <c r="AP27" i="7"/>
  <c r="BB16" i="6"/>
  <c r="AJ106" i="6"/>
  <c r="BB10" i="6"/>
  <c r="BB18" i="6"/>
  <c r="AP51" i="6"/>
  <c r="AP22" i="6"/>
  <c r="AP12" i="6"/>
  <c r="BB71" i="6"/>
  <c r="AJ77" i="6"/>
  <c r="AJ23" i="6"/>
  <c r="AJ12" i="6"/>
  <c r="AJ105" i="6"/>
  <c r="BB14" i="6"/>
  <c r="BB27" i="6"/>
  <c r="BB45" i="6"/>
  <c r="AP46" i="6"/>
  <c r="AJ83" i="6"/>
  <c r="BB31" i="6"/>
  <c r="AP10" i="6"/>
  <c r="BB22" i="6"/>
  <c r="BB24" i="6"/>
  <c r="AJ73" i="6"/>
  <c r="AJ40" i="6"/>
  <c r="BB35" i="6"/>
  <c r="AJ20" i="6"/>
  <c r="AJ25" i="6"/>
  <c r="BB51" i="6"/>
  <c r="AP28" i="6"/>
  <c r="AJ89" i="6"/>
  <c r="AP29" i="6"/>
  <c r="AP26" i="6"/>
  <c r="AP47" i="6"/>
  <c r="AJ55" i="6"/>
  <c r="AP50" i="6"/>
  <c r="AP20" i="6"/>
  <c r="AP18" i="6"/>
  <c r="AP77" i="6"/>
  <c r="AJ54" i="6"/>
  <c r="AP31" i="6"/>
  <c r="BB74" i="6"/>
  <c r="AP37" i="6"/>
  <c r="AJ16" i="5"/>
  <c r="AJ36" i="5"/>
  <c r="AJ20" i="5"/>
  <c r="AJ80" i="5"/>
  <c r="AJ60" i="5"/>
  <c r="BB71" i="5"/>
  <c r="AJ71" i="5"/>
  <c r="AJ62" i="5"/>
  <c r="AJ22" i="5"/>
  <c r="AJ43" i="5"/>
  <c r="AJ48" i="5"/>
  <c r="AP19" i="5"/>
  <c r="AP13" i="5"/>
  <c r="AP21" i="5"/>
  <c r="AP62" i="5"/>
  <c r="BB19" i="5"/>
  <c r="AP12" i="5"/>
  <c r="AJ85" i="5"/>
  <c r="AP65" i="5"/>
  <c r="AJ55" i="5"/>
  <c r="BB69" i="5"/>
  <c r="AJ58" i="5"/>
  <c r="AJ14" i="5"/>
  <c r="AJ25" i="5"/>
  <c r="BB72" i="5"/>
  <c r="AJ50" i="5"/>
  <c r="AJ59" i="5"/>
  <c r="BA80" i="4"/>
  <c r="BB10" i="4"/>
  <c r="AZ80" i="4"/>
  <c r="BB32" i="4"/>
  <c r="AJ17" i="4"/>
  <c r="AJ39" i="4"/>
  <c r="BB62" i="4"/>
  <c r="BB39" i="4"/>
  <c r="AJ21" i="4"/>
  <c r="AJ32" i="4"/>
  <c r="AJ36" i="4"/>
  <c r="AJ40" i="4"/>
  <c r="AJ48" i="4"/>
  <c r="AJ71" i="4"/>
  <c r="BB64" i="4"/>
  <c r="AJ35" i="4"/>
  <c r="BB61" i="4"/>
  <c r="AJ64" i="4"/>
  <c r="AJ42" i="4"/>
  <c r="AJ60" i="4"/>
  <c r="AJ12" i="4"/>
  <c r="AJ30" i="4"/>
  <c r="AJ31" i="4"/>
  <c r="AJ19" i="4"/>
  <c r="AJ76" i="4"/>
  <c r="AJ55" i="4"/>
  <c r="AJ41" i="4"/>
  <c r="AJ75" i="4"/>
  <c r="BB30" i="4"/>
  <c r="AJ26" i="4"/>
  <c r="AJ43" i="4"/>
  <c r="AJ20" i="4"/>
  <c r="AJ14" i="4"/>
  <c r="BB33" i="4"/>
  <c r="AJ25" i="4"/>
  <c r="AJ15" i="4"/>
  <c r="BB82" i="4"/>
  <c r="BB84" i="4" s="1"/>
  <c r="AJ59" i="4"/>
  <c r="BB38" i="4"/>
  <c r="AJ44" i="4"/>
  <c r="AP82" i="4"/>
  <c r="AP84" i="4" s="1"/>
  <c r="AJ56" i="4"/>
  <c r="AJ78" i="4"/>
  <c r="AP36" i="4"/>
  <c r="BB31" i="4"/>
  <c r="AP39" i="4"/>
  <c r="AP12" i="4"/>
  <c r="BB40" i="4"/>
  <c r="AJ23" i="4"/>
  <c r="BB13" i="4"/>
  <c r="AJ74" i="4"/>
  <c r="AJ37" i="4"/>
  <c r="AJ50" i="4"/>
  <c r="AJ52" i="4"/>
  <c r="AJ16" i="4"/>
  <c r="AJ63" i="4"/>
  <c r="AJ57" i="4"/>
  <c r="BC19" i="3"/>
  <c r="AK91" i="3"/>
  <c r="BC28" i="3"/>
  <c r="BC34" i="3"/>
  <c r="AK20" i="3"/>
  <c r="AK102" i="3"/>
  <c r="BC36" i="3"/>
  <c r="AK51" i="3"/>
  <c r="BC17" i="3"/>
  <c r="AK30" i="3"/>
  <c r="AK73" i="3"/>
  <c r="AK18" i="3"/>
  <c r="BC47" i="3"/>
  <c r="AK54" i="3"/>
  <c r="AK31" i="3"/>
  <c r="AK36" i="3"/>
  <c r="BC13" i="3"/>
  <c r="AK97" i="3"/>
  <c r="AK96" i="3"/>
  <c r="AK107" i="3"/>
  <c r="AK77" i="3"/>
  <c r="AK32" i="3"/>
  <c r="AK13" i="3"/>
  <c r="AK38" i="3"/>
  <c r="AK26" i="3"/>
  <c r="AK83" i="3"/>
  <c r="BC84" i="3"/>
  <c r="AK80" i="3"/>
  <c r="BC75" i="3"/>
  <c r="AQ49" i="3"/>
  <c r="AK21" i="3"/>
  <c r="AK81" i="3"/>
  <c r="AK53" i="3"/>
  <c r="AQ15" i="3"/>
  <c r="AK78" i="3"/>
  <c r="BC53" i="3"/>
  <c r="AK79" i="3"/>
  <c r="BC55" i="3"/>
  <c r="BC50" i="3"/>
  <c r="BC16" i="3"/>
  <c r="BC94" i="3"/>
  <c r="BC51" i="3"/>
  <c r="BC30" i="3"/>
  <c r="BC43" i="3"/>
  <c r="BC48" i="3"/>
  <c r="AK12" i="3"/>
  <c r="AK14" i="3"/>
  <c r="BC91" i="3"/>
  <c r="BC85" i="3"/>
  <c r="AK94" i="3"/>
  <c r="BC32" i="3"/>
  <c r="BC105" i="3"/>
  <c r="AK15" i="3"/>
  <c r="BC15" i="3"/>
  <c r="BC22" i="3"/>
  <c r="AK90" i="3"/>
  <c r="BC38" i="3"/>
  <c r="BC73" i="3"/>
  <c r="AK106" i="3"/>
  <c r="AK19" i="3"/>
  <c r="AK101" i="3"/>
  <c r="BC10" i="3"/>
  <c r="BC14" i="3"/>
  <c r="BC31" i="3"/>
  <c r="AK108" i="3"/>
  <c r="BC21" i="3"/>
  <c r="AK66" i="3"/>
  <c r="AK71" i="3"/>
  <c r="AK74" i="3"/>
  <c r="AK67" i="3"/>
  <c r="AK52" i="3"/>
  <c r="AK35" i="3"/>
  <c r="AK16" i="3"/>
  <c r="AK23" i="3"/>
  <c r="AK84" i="3"/>
  <c r="BC39" i="3"/>
  <c r="BC44" i="3"/>
  <c r="BC23" i="3"/>
  <c r="AK33" i="3"/>
  <c r="AK95" i="3"/>
  <c r="AK22" i="3"/>
  <c r="AK92" i="3"/>
  <c r="AK69" i="3"/>
  <c r="AQ93" i="3"/>
  <c r="AQ52" i="3"/>
  <c r="BC29" i="3"/>
  <c r="AK56" i="3"/>
  <c r="AK49" i="3"/>
  <c r="BC89" i="3"/>
  <c r="AK75" i="3"/>
  <c r="BC42" i="3"/>
  <c r="BC37" i="3"/>
  <c r="BC26" i="3"/>
  <c r="AK44" i="3"/>
  <c r="BC11" i="3"/>
  <c r="AK42" i="3"/>
  <c r="AK46" i="3"/>
  <c r="BC27" i="3"/>
  <c r="AK40" i="3"/>
  <c r="AQ92" i="3"/>
  <c r="AK111" i="3"/>
  <c r="AK48" i="3"/>
  <c r="AK70" i="3"/>
  <c r="AK55" i="3"/>
  <c r="AQ46" i="3"/>
  <c r="BC77" i="3"/>
  <c r="AQ21" i="3"/>
  <c r="BC83" i="3"/>
  <c r="BC82" i="3"/>
  <c r="AK61" i="3"/>
  <c r="BC70" i="3"/>
  <c r="AQ48" i="3"/>
  <c r="AQ32" i="3"/>
  <c r="AQ53" i="3"/>
  <c r="BC24" i="3"/>
  <c r="BC33" i="3"/>
  <c r="BC45" i="3"/>
  <c r="BC74" i="3"/>
  <c r="AQ44" i="3"/>
  <c r="AK57" i="3"/>
  <c r="AK41" i="3"/>
  <c r="AK72" i="3"/>
  <c r="AQ45" i="3"/>
  <c r="AQ26" i="3"/>
  <c r="AQ37" i="3"/>
  <c r="BC54" i="3"/>
  <c r="AQ27" i="3"/>
  <c r="AK45" i="3"/>
  <c r="AK39" i="3"/>
  <c r="AQ16" i="3"/>
  <c r="AK10" i="3"/>
  <c r="AK104" i="3"/>
  <c r="AK43" i="3"/>
  <c r="BC68" i="3"/>
  <c r="BC78" i="3"/>
  <c r="AQ30" i="3"/>
  <c r="AK47" i="3"/>
  <c r="AK113" i="3"/>
  <c r="AK68" i="3"/>
  <c r="AK109" i="3"/>
  <c r="AK112" i="3"/>
  <c r="AK24" i="3"/>
  <c r="AZ126" i="2"/>
  <c r="AZ104" i="2"/>
  <c r="AZ147" i="2"/>
  <c r="AZ15" i="2"/>
  <c r="AZ150" i="2"/>
  <c r="AO82" i="2"/>
  <c r="AO40" i="2"/>
  <c r="AZ148" i="2"/>
  <c r="AP171" i="2"/>
  <c r="AP40" i="2"/>
  <c r="AZ20" i="2"/>
  <c r="AZ42" i="2"/>
  <c r="AZ40" i="2"/>
  <c r="AD79" i="2"/>
  <c r="AZ14" i="2"/>
  <c r="AP10" i="2"/>
  <c r="AM79" i="2"/>
  <c r="BB140" i="2"/>
  <c r="BB32" i="2"/>
  <c r="AE79" i="2"/>
  <c r="AZ34" i="2"/>
  <c r="Z79" i="2"/>
  <c r="AB79" i="2"/>
  <c r="X79" i="2"/>
  <c r="AO135" i="2"/>
  <c r="AV79" i="2"/>
  <c r="R79" i="2"/>
  <c r="AJ10" i="2"/>
  <c r="AG79" i="2"/>
  <c r="AT79" i="2"/>
  <c r="AA79" i="2"/>
  <c r="U79" i="2"/>
  <c r="AC79" i="2"/>
  <c r="AY79" i="2"/>
  <c r="V79" i="2"/>
  <c r="Y79" i="2"/>
  <c r="AU79" i="2"/>
  <c r="W79" i="2"/>
  <c r="BB82" i="2"/>
  <c r="AN151" i="2"/>
  <c r="BA82" i="2"/>
  <c r="AO128" i="2"/>
  <c r="AN10" i="2"/>
  <c r="BA86" i="2"/>
  <c r="AO10" i="2"/>
  <c r="AZ145" i="2"/>
  <c r="AO76" i="2"/>
  <c r="AZ37" i="2"/>
  <c r="AZ107" i="2"/>
  <c r="AN83" i="2"/>
  <c r="AZ152" i="2"/>
  <c r="AP22" i="2"/>
  <c r="AO161" i="2"/>
  <c r="BA31" i="2"/>
  <c r="AZ75" i="2"/>
  <c r="BB138" i="2"/>
  <c r="AO22" i="2"/>
  <c r="AZ31" i="2"/>
  <c r="AZ170" i="2"/>
  <c r="AZ13" i="2"/>
  <c r="BB45" i="2"/>
  <c r="AP56" i="2"/>
  <c r="AO168" i="2"/>
  <c r="AN171" i="2"/>
  <c r="AO127" i="2"/>
  <c r="AP76" i="2"/>
  <c r="AP16" i="2"/>
  <c r="AP127" i="2"/>
  <c r="AN42" i="2"/>
  <c r="AO86" i="2"/>
  <c r="AP12" i="2"/>
  <c r="AN169" i="2"/>
  <c r="AO42" i="2"/>
  <c r="AP108" i="2"/>
  <c r="AO44" i="2"/>
  <c r="AP133" i="2"/>
  <c r="AO148" i="2"/>
  <c r="AP86" i="2"/>
  <c r="AP44" i="2"/>
  <c r="AP18" i="2"/>
  <c r="AP148" i="2"/>
  <c r="AO18" i="2"/>
  <c r="AP154" i="2"/>
  <c r="AO108" i="2"/>
  <c r="AO12" i="2"/>
  <c r="AP131" i="2"/>
  <c r="AP55" i="2"/>
  <c r="AO131" i="2"/>
  <c r="AO55" i="2"/>
  <c r="AN38" i="2"/>
  <c r="BA126" i="2"/>
  <c r="AO165" i="2"/>
  <c r="AP165" i="2"/>
  <c r="AO133" i="2"/>
  <c r="BA169" i="2"/>
  <c r="AP143" i="2"/>
  <c r="AO37" i="2"/>
  <c r="BA148" i="2"/>
  <c r="AW82" i="2"/>
  <c r="AP85" i="2"/>
  <c r="AO33" i="2"/>
  <c r="AP33" i="2"/>
  <c r="AP87" i="2"/>
  <c r="AO87" i="2"/>
  <c r="BA104" i="2"/>
  <c r="AP149" i="2"/>
  <c r="AO149" i="2"/>
  <c r="BA136" i="2"/>
  <c r="BA33" i="2"/>
  <c r="AW116" i="2"/>
  <c r="AP144" i="2"/>
  <c r="AO144" i="2"/>
  <c r="AP150" i="2"/>
  <c r="AP48" i="2"/>
  <c r="AP30" i="2"/>
  <c r="BA160" i="2"/>
  <c r="AO43" i="2"/>
  <c r="AP116" i="2"/>
  <c r="AW127" i="2"/>
  <c r="BA27" i="2"/>
  <c r="AO49" i="2"/>
  <c r="AO126" i="2"/>
  <c r="AO50" i="2"/>
  <c r="BA29" i="2"/>
  <c r="BA154" i="2"/>
  <c r="AO116" i="2"/>
  <c r="AP13" i="2"/>
  <c r="AP58" i="2"/>
  <c r="AP75" i="2"/>
  <c r="AP146" i="2"/>
  <c r="AO24" i="2"/>
  <c r="AP24" i="2"/>
  <c r="AO58" i="2"/>
  <c r="AP169" i="2"/>
  <c r="BA45" i="2"/>
  <c r="AO146" i="2"/>
  <c r="AP43" i="2"/>
  <c r="AP49" i="2"/>
  <c r="AP126" i="2"/>
  <c r="BA13" i="2"/>
  <c r="AO56" i="2"/>
  <c r="AO147" i="2"/>
  <c r="AP147" i="2"/>
  <c r="AO41" i="2"/>
  <c r="AO154" i="2"/>
  <c r="AP39" i="2"/>
  <c r="AO160" i="2"/>
  <c r="AP41" i="2"/>
  <c r="AO85" i="2"/>
  <c r="AP161" i="2"/>
  <c r="BA144" i="2"/>
  <c r="AP160" i="2"/>
  <c r="BA55" i="2"/>
  <c r="AO52" i="2"/>
  <c r="AP46" i="2"/>
  <c r="AO14" i="2"/>
  <c r="AO54" i="2"/>
  <c r="AO46" i="2"/>
  <c r="AW165" i="2"/>
  <c r="AW74" i="2"/>
  <c r="AW20" i="2"/>
  <c r="AW13" i="2"/>
  <c r="AW15" i="2"/>
  <c r="AW37" i="2"/>
  <c r="AW156" i="2"/>
  <c r="AO104" i="2"/>
  <c r="AP54" i="2"/>
  <c r="BA30" i="2"/>
  <c r="AP20" i="2"/>
  <c r="AP167" i="2"/>
  <c r="AP15" i="2"/>
  <c r="AO20" i="2"/>
  <c r="AO167" i="2"/>
  <c r="AP104" i="2"/>
  <c r="BA39" i="2"/>
  <c r="BA173" i="2"/>
  <c r="AO15" i="2"/>
  <c r="AP168" i="2"/>
  <c r="AO45" i="2"/>
  <c r="AO77" i="2"/>
  <c r="AP173" i="2"/>
  <c r="AP78" i="2"/>
  <c r="AW18" i="2"/>
  <c r="AW163" i="2"/>
  <c r="BA166" i="2"/>
  <c r="AO134" i="2"/>
  <c r="AP128" i="2"/>
  <c r="AO173" i="2"/>
  <c r="AO78" i="2"/>
  <c r="AW11" i="2"/>
  <c r="AW75" i="2"/>
  <c r="AW170" i="2"/>
  <c r="AW25" i="2"/>
  <c r="AW126" i="2"/>
  <c r="AP45" i="2"/>
  <c r="AP77" i="2"/>
  <c r="AP134" i="2"/>
  <c r="BA51" i="2"/>
  <c r="AW86" i="2"/>
  <c r="AW115" i="2"/>
  <c r="AW19" i="2"/>
  <c r="AW108" i="2"/>
  <c r="AW33" i="2"/>
  <c r="AW16" i="2"/>
  <c r="AW83" i="2"/>
  <c r="AW135" i="2"/>
  <c r="AO39" i="2"/>
  <c r="AO150" i="2"/>
  <c r="AW29" i="2"/>
  <c r="AW159" i="2"/>
  <c r="AW14" i="2"/>
  <c r="AW78" i="2"/>
  <c r="AW173" i="2"/>
  <c r="AW58" i="2"/>
  <c r="AW130" i="2"/>
  <c r="AW151" i="2"/>
  <c r="AO53" i="2"/>
  <c r="AW21" i="2"/>
  <c r="AW148" i="2"/>
  <c r="AW172" i="2"/>
  <c r="AW52" i="2"/>
  <c r="AW171" i="2"/>
  <c r="AW56" i="2"/>
  <c r="AO84" i="2"/>
  <c r="AO132" i="2"/>
  <c r="AP53" i="2"/>
  <c r="AP84" i="2"/>
  <c r="AP132" i="2"/>
  <c r="BA11" i="2"/>
  <c r="BA106" i="2"/>
  <c r="AI10" i="2"/>
  <c r="AO162" i="2"/>
  <c r="AP162" i="2"/>
  <c r="AW22" i="2"/>
  <c r="AW57" i="2"/>
  <c r="AO142" i="2"/>
  <c r="AO164" i="2"/>
  <c r="AP142" i="2"/>
  <c r="AP164" i="2"/>
  <c r="AW132" i="2"/>
  <c r="AW46" i="2"/>
  <c r="AW141" i="2"/>
  <c r="AW17" i="2"/>
  <c r="AW31" i="2"/>
  <c r="AW55" i="2"/>
  <c r="AW88" i="2"/>
  <c r="BA15" i="2"/>
  <c r="AO13" i="2"/>
  <c r="AP103" i="2"/>
  <c r="AW85" i="2"/>
  <c r="AW139" i="2"/>
  <c r="BA34" i="2"/>
  <c r="AO103" i="2"/>
  <c r="AW164" i="2"/>
  <c r="AW42" i="2"/>
  <c r="AW48" i="2"/>
  <c r="BA157" i="2"/>
  <c r="AP10" i="5"/>
  <c r="AP70" i="5"/>
  <c r="AP68" i="5"/>
  <c r="AJ69" i="5"/>
  <c r="BB15" i="5"/>
  <c r="BB68" i="5"/>
  <c r="AJ79" i="5"/>
  <c r="AP14" i="5"/>
  <c r="BB64" i="5"/>
  <c r="AP11" i="5"/>
  <c r="AJ27" i="5"/>
  <c r="AJ18" i="5"/>
  <c r="AJ44" i="5"/>
  <c r="BB10" i="5"/>
  <c r="AJ64" i="5"/>
  <c r="BB12" i="5"/>
  <c r="BB17" i="5"/>
  <c r="AJ38" i="5"/>
  <c r="AJ30" i="5"/>
  <c r="BB21" i="5"/>
  <c r="BB13" i="5"/>
  <c r="AJ81" i="5"/>
  <c r="BB66" i="5"/>
  <c r="BB59" i="5"/>
  <c r="BB14" i="5"/>
  <c r="AJ24" i="5"/>
  <c r="BB11" i="5"/>
  <c r="AJ26" i="5"/>
  <c r="AJ65" i="5"/>
  <c r="AP15" i="5"/>
  <c r="AJ29" i="5"/>
  <c r="AJ40" i="5"/>
  <c r="AJ66" i="5"/>
  <c r="AP66" i="5"/>
  <c r="AP71" i="5"/>
  <c r="AP18" i="5"/>
  <c r="AJ76" i="5"/>
  <c r="AP63" i="5"/>
  <c r="BB63" i="5"/>
  <c r="BB70" i="5"/>
  <c r="AJ67" i="5"/>
  <c r="AP16" i="5"/>
  <c r="AP60" i="5"/>
  <c r="BB61" i="5"/>
  <c r="AJ17" i="5"/>
  <c r="BB58" i="5"/>
  <c r="AP33" i="4"/>
  <c r="AJ68" i="4"/>
  <c r="AJ82" i="4"/>
  <c r="AJ77" i="4"/>
  <c r="AP32" i="4"/>
  <c r="AJ38" i="4"/>
  <c r="AJ79" i="4"/>
  <c r="AJ83" i="4"/>
  <c r="AJ66" i="4"/>
  <c r="AP34" i="4"/>
  <c r="AJ51" i="4"/>
  <c r="AP35" i="4"/>
  <c r="AP40" i="4"/>
  <c r="AP64" i="4"/>
  <c r="AJ72" i="4"/>
  <c r="BB11" i="4"/>
  <c r="AJ22" i="4"/>
  <c r="AP63" i="4"/>
  <c r="AJ29" i="4"/>
  <c r="AJ70" i="4"/>
  <c r="AJ27" i="4"/>
  <c r="AJ54" i="4"/>
  <c r="AQ38" i="3"/>
  <c r="AQ23" i="3"/>
  <c r="AQ70" i="3"/>
  <c r="AQ17" i="3"/>
  <c r="AQ55" i="3"/>
  <c r="AQ22" i="3"/>
  <c r="AQ36" i="3"/>
  <c r="AQ24" i="3"/>
  <c r="AK59" i="3"/>
  <c r="AQ29" i="3"/>
  <c r="AQ41" i="3"/>
  <c r="AQ12" i="3"/>
  <c r="AQ35" i="3"/>
  <c r="AQ47" i="3"/>
  <c r="AK58" i="3"/>
  <c r="AQ72" i="3"/>
  <c r="AQ40" i="3"/>
  <c r="BC67" i="3"/>
  <c r="AK87" i="3"/>
  <c r="AQ28" i="3"/>
  <c r="AQ33" i="3"/>
  <c r="AQ43" i="3"/>
  <c r="AQ34" i="3"/>
  <c r="AQ19" i="3"/>
  <c r="AK88" i="3"/>
  <c r="AQ18" i="3"/>
  <c r="AQ14" i="3"/>
  <c r="BC66" i="3"/>
  <c r="AQ10" i="3"/>
  <c r="AQ31" i="3"/>
  <c r="AQ42" i="3"/>
  <c r="AK110" i="3"/>
  <c r="AQ20" i="3"/>
  <c r="BC71" i="3"/>
  <c r="AK60" i="3"/>
  <c r="AK86" i="3"/>
  <c r="AQ25" i="3"/>
  <c r="AQ39" i="3"/>
  <c r="AJ115" i="2"/>
  <c r="AI115" i="2"/>
  <c r="AH29" i="2"/>
  <c r="AI29" i="2"/>
  <c r="AJ29" i="2"/>
  <c r="AH164" i="2"/>
  <c r="AJ164" i="2"/>
  <c r="AI164" i="2"/>
  <c r="AH142" i="2"/>
  <c r="AJ142" i="2"/>
  <c r="AI142" i="2"/>
  <c r="AH55" i="2"/>
  <c r="AJ55" i="2"/>
  <c r="AI55" i="2"/>
  <c r="AH36" i="2"/>
  <c r="AI36" i="2"/>
  <c r="AJ36" i="2"/>
  <c r="AH127" i="2"/>
  <c r="AI127" i="2"/>
  <c r="AJ127" i="2"/>
  <c r="AH52" i="2"/>
  <c r="AI52" i="2"/>
  <c r="AJ52" i="2"/>
  <c r="AH83" i="2"/>
  <c r="AJ83" i="2"/>
  <c r="AI83" i="2"/>
  <c r="AH149" i="2"/>
  <c r="AI149" i="2"/>
  <c r="AJ149" i="2"/>
  <c r="AH64" i="2"/>
  <c r="AJ64" i="2"/>
  <c r="AI64" i="2"/>
  <c r="AH154" i="2"/>
  <c r="AJ154" i="2"/>
  <c r="AI154" i="2"/>
  <c r="AH30" i="2"/>
  <c r="AI30" i="2"/>
  <c r="AJ30" i="2"/>
  <c r="AH40" i="2"/>
  <c r="AI40" i="2"/>
  <c r="AJ40" i="2"/>
  <c r="AH198" i="2"/>
  <c r="AI198" i="2"/>
  <c r="AJ198" i="2"/>
  <c r="AH195" i="2"/>
  <c r="AJ195" i="2"/>
  <c r="AI195" i="2"/>
  <c r="AH179" i="2"/>
  <c r="AJ179" i="2"/>
  <c r="AI179" i="2"/>
  <c r="AH99" i="2"/>
  <c r="AJ99" i="2"/>
  <c r="AI99" i="2"/>
  <c r="AH118" i="2"/>
  <c r="AJ118" i="2"/>
  <c r="AI118" i="2"/>
  <c r="AW157" i="2"/>
  <c r="AW129" i="2"/>
  <c r="AW162" i="2"/>
  <c r="AW168" i="2"/>
  <c r="AH130" i="2"/>
  <c r="AI130" i="2"/>
  <c r="AJ130" i="2"/>
  <c r="AW36" i="2"/>
  <c r="AW155" i="2"/>
  <c r="AW158" i="2"/>
  <c r="AW32" i="2"/>
  <c r="BA117" i="2"/>
  <c r="AH169" i="2"/>
  <c r="AJ169" i="2"/>
  <c r="AI169" i="2"/>
  <c r="AI107" i="2"/>
  <c r="AJ107" i="2"/>
  <c r="AH21" i="2"/>
  <c r="AI21" i="2"/>
  <c r="AJ21" i="2"/>
  <c r="AH20" i="2"/>
  <c r="AJ20" i="2"/>
  <c r="AI20" i="2"/>
  <c r="AH140" i="2"/>
  <c r="AI140" i="2"/>
  <c r="AJ140" i="2"/>
  <c r="AH134" i="2"/>
  <c r="AJ134" i="2"/>
  <c r="AI134" i="2"/>
  <c r="AH147" i="2"/>
  <c r="AI147" i="2"/>
  <c r="AJ147" i="2"/>
  <c r="AH85" i="2"/>
  <c r="AI85" i="2"/>
  <c r="AJ85" i="2"/>
  <c r="AH23" i="2"/>
  <c r="AI23" i="2"/>
  <c r="AJ23" i="2"/>
  <c r="AH103" i="2"/>
  <c r="AI103" i="2"/>
  <c r="AJ103" i="2"/>
  <c r="AH28" i="2"/>
  <c r="AJ28" i="2"/>
  <c r="AI28" i="2"/>
  <c r="AH141" i="2"/>
  <c r="AI141" i="2"/>
  <c r="AJ141" i="2"/>
  <c r="AH60" i="2"/>
  <c r="AI60" i="2"/>
  <c r="AJ60" i="2"/>
  <c r="AH146" i="2"/>
  <c r="AI146" i="2"/>
  <c r="AJ146" i="2"/>
  <c r="AH22" i="2"/>
  <c r="AI22" i="2"/>
  <c r="AJ22" i="2"/>
  <c r="AH32" i="2"/>
  <c r="AJ32" i="2"/>
  <c r="AI32" i="2"/>
  <c r="AP29" i="2"/>
  <c r="AH197" i="2"/>
  <c r="AJ197" i="2"/>
  <c r="AI197" i="2"/>
  <c r="AH177" i="2"/>
  <c r="AI177" i="2"/>
  <c r="AJ177" i="2"/>
  <c r="AH97" i="2"/>
  <c r="AJ97" i="2"/>
  <c r="AI97" i="2"/>
  <c r="AH200" i="2"/>
  <c r="AJ200" i="2"/>
  <c r="AI200" i="2"/>
  <c r="AH180" i="2"/>
  <c r="AJ180" i="2"/>
  <c r="AI180" i="2"/>
  <c r="AH100" i="2"/>
  <c r="AI100" i="2"/>
  <c r="AJ100" i="2"/>
  <c r="AH119" i="2"/>
  <c r="AJ119" i="2"/>
  <c r="AI119" i="2"/>
  <c r="AH63" i="2"/>
  <c r="AI63" i="2"/>
  <c r="AJ63" i="2"/>
  <c r="AH206" i="2"/>
  <c r="AI206" i="2"/>
  <c r="AJ206" i="2"/>
  <c r="AH186" i="2"/>
  <c r="AI186" i="2"/>
  <c r="AJ186" i="2"/>
  <c r="AH112" i="2"/>
  <c r="AJ112" i="2"/>
  <c r="AI112" i="2"/>
  <c r="AH90" i="2"/>
  <c r="AI90" i="2"/>
  <c r="AJ90" i="2"/>
  <c r="AW87" i="2"/>
  <c r="AW169" i="2"/>
  <c r="AW27" i="2"/>
  <c r="AW104" i="2"/>
  <c r="AW128" i="2"/>
  <c r="AW23" i="2"/>
  <c r="AW167" i="2"/>
  <c r="AW142" i="2"/>
  <c r="AW50" i="2"/>
  <c r="AH208" i="2"/>
  <c r="AI208" i="2"/>
  <c r="AJ208" i="2"/>
  <c r="BC156" i="2"/>
  <c r="AH161" i="2"/>
  <c r="AI161" i="2"/>
  <c r="AJ161" i="2"/>
  <c r="AH74" i="2"/>
  <c r="AJ74" i="2"/>
  <c r="AI74" i="2"/>
  <c r="AI13" i="2"/>
  <c r="AJ13" i="2"/>
  <c r="AH159" i="2"/>
  <c r="AI159" i="2"/>
  <c r="AJ159" i="2"/>
  <c r="AH106" i="2"/>
  <c r="AJ106" i="2"/>
  <c r="AI106" i="2"/>
  <c r="AH47" i="2"/>
  <c r="AI47" i="2"/>
  <c r="AJ47" i="2"/>
  <c r="AH51" i="2"/>
  <c r="AJ51" i="2"/>
  <c r="AI51" i="2"/>
  <c r="AH168" i="2"/>
  <c r="AI168" i="2"/>
  <c r="AJ168" i="2"/>
  <c r="AH57" i="2"/>
  <c r="AI57" i="2"/>
  <c r="AJ57" i="2"/>
  <c r="AH167" i="2"/>
  <c r="AJ167" i="2"/>
  <c r="AI167" i="2"/>
  <c r="AH148" i="2"/>
  <c r="AI148" i="2"/>
  <c r="AJ148" i="2"/>
  <c r="AH138" i="2"/>
  <c r="AJ138" i="2"/>
  <c r="AI138" i="2"/>
  <c r="AH14" i="2"/>
  <c r="AJ14" i="2"/>
  <c r="AI14" i="2"/>
  <c r="AH24" i="2"/>
  <c r="AI24" i="2"/>
  <c r="AJ24" i="2"/>
  <c r="AH207" i="2"/>
  <c r="AI207" i="2"/>
  <c r="AJ207" i="2"/>
  <c r="AH191" i="2"/>
  <c r="AJ191" i="2"/>
  <c r="AI191" i="2"/>
  <c r="AH175" i="2"/>
  <c r="AI175" i="2"/>
  <c r="AJ175" i="2"/>
  <c r="AH95" i="2"/>
  <c r="AI95" i="2"/>
  <c r="AJ95" i="2"/>
  <c r="AH70" i="2"/>
  <c r="AJ70" i="2"/>
  <c r="AI70" i="2"/>
  <c r="AW107" i="2"/>
  <c r="AW137" i="2"/>
  <c r="AW51" i="2"/>
  <c r="AW146" i="2"/>
  <c r="AW152" i="2"/>
  <c r="AW39" i="2"/>
  <c r="AW166" i="2"/>
  <c r="BA49" i="2"/>
  <c r="AH153" i="2"/>
  <c r="AI153" i="2"/>
  <c r="AJ153" i="2"/>
  <c r="AH66" i="2"/>
  <c r="AJ66" i="2"/>
  <c r="AI66" i="2"/>
  <c r="AH88" i="2"/>
  <c r="AJ88" i="2"/>
  <c r="AI88" i="2"/>
  <c r="AH11" i="2"/>
  <c r="AI11" i="2"/>
  <c r="AJ11" i="2"/>
  <c r="AH162" i="2"/>
  <c r="AJ162" i="2"/>
  <c r="AI162" i="2"/>
  <c r="AH82" i="2"/>
  <c r="AJ82" i="2"/>
  <c r="AI82" i="2"/>
  <c r="AH139" i="2"/>
  <c r="AJ139" i="2"/>
  <c r="AI139" i="2"/>
  <c r="AH76" i="2"/>
  <c r="AI76" i="2"/>
  <c r="AJ76" i="2"/>
  <c r="AH15" i="2"/>
  <c r="AJ15" i="2"/>
  <c r="AI15" i="2"/>
  <c r="AH43" i="2"/>
  <c r="AJ43" i="2"/>
  <c r="AI43" i="2"/>
  <c r="AH160" i="2"/>
  <c r="AI160" i="2"/>
  <c r="AJ160" i="2"/>
  <c r="AH156" i="2"/>
  <c r="AJ156" i="2"/>
  <c r="AI156" i="2"/>
  <c r="AH117" i="2"/>
  <c r="AJ117" i="2"/>
  <c r="AI117" i="2"/>
  <c r="AH49" i="2"/>
  <c r="AI49" i="2"/>
  <c r="AJ49" i="2"/>
  <c r="AH151" i="2"/>
  <c r="AI151" i="2"/>
  <c r="AJ151" i="2"/>
  <c r="AH48" i="2"/>
  <c r="AI48" i="2"/>
  <c r="AJ48" i="2"/>
  <c r="AH104" i="2"/>
  <c r="AJ104" i="2"/>
  <c r="AI104" i="2"/>
  <c r="AH143" i="2"/>
  <c r="AJ143" i="2"/>
  <c r="AI143" i="2"/>
  <c r="AH189" i="2"/>
  <c r="AJ189" i="2"/>
  <c r="AI189" i="2"/>
  <c r="AH124" i="2"/>
  <c r="AI124" i="2"/>
  <c r="AJ124" i="2"/>
  <c r="AH93" i="2"/>
  <c r="AI93" i="2"/>
  <c r="AJ93" i="2"/>
  <c r="AH196" i="2"/>
  <c r="AI196" i="2"/>
  <c r="AJ196" i="2"/>
  <c r="AH176" i="2"/>
  <c r="AI176" i="2"/>
  <c r="AJ176" i="2"/>
  <c r="AH96" i="2"/>
  <c r="AJ96" i="2"/>
  <c r="AI96" i="2"/>
  <c r="AH59" i="2"/>
  <c r="AJ59" i="2"/>
  <c r="AI59" i="2"/>
  <c r="AH202" i="2"/>
  <c r="AI202" i="2"/>
  <c r="AJ202" i="2"/>
  <c r="AH182" i="2"/>
  <c r="AI182" i="2"/>
  <c r="AJ182" i="2"/>
  <c r="AH102" i="2"/>
  <c r="AI102" i="2"/>
  <c r="AJ102" i="2"/>
  <c r="AH121" i="2"/>
  <c r="AI121" i="2"/>
  <c r="AJ121" i="2"/>
  <c r="AW45" i="2"/>
  <c r="AW84" i="2"/>
  <c r="AW44" i="2"/>
  <c r="AW40" i="2"/>
  <c r="BA25" i="2"/>
  <c r="AH211" i="2"/>
  <c r="AI211" i="2"/>
  <c r="AJ211" i="2"/>
  <c r="AH210" i="2"/>
  <c r="AI210" i="2"/>
  <c r="AJ210" i="2"/>
  <c r="BA141" i="2"/>
  <c r="AW145" i="2"/>
  <c r="AH157" i="2"/>
  <c r="AJ157" i="2"/>
  <c r="AI157" i="2"/>
  <c r="AH62" i="2"/>
  <c r="AJ62" i="2"/>
  <c r="AI62" i="2"/>
  <c r="AH58" i="2"/>
  <c r="AJ58" i="2"/>
  <c r="AI58" i="2"/>
  <c r="AH42" i="2"/>
  <c r="AJ42" i="2"/>
  <c r="AI42" i="2"/>
  <c r="AH73" i="2"/>
  <c r="AJ73" i="2"/>
  <c r="AI73" i="2"/>
  <c r="AH39" i="2"/>
  <c r="AJ39" i="2"/>
  <c r="AI39" i="2"/>
  <c r="AH152" i="2"/>
  <c r="AI152" i="2"/>
  <c r="AJ152" i="2"/>
  <c r="AH116" i="2"/>
  <c r="AJ116" i="2"/>
  <c r="AI116" i="2"/>
  <c r="AH209" i="2"/>
  <c r="AI209" i="2"/>
  <c r="AJ209" i="2"/>
  <c r="AH87" i="2"/>
  <c r="AI87" i="2"/>
  <c r="AJ87" i="2"/>
  <c r="AH41" i="2"/>
  <c r="AI41" i="2"/>
  <c r="AJ41" i="2"/>
  <c r="AH19" i="2"/>
  <c r="AJ19" i="2"/>
  <c r="AI19" i="2"/>
  <c r="AH108" i="2"/>
  <c r="AJ108" i="2"/>
  <c r="AI108" i="2"/>
  <c r="AH27" i="2"/>
  <c r="AI27" i="2"/>
  <c r="AJ27" i="2"/>
  <c r="AH203" i="2"/>
  <c r="AI203" i="2"/>
  <c r="AJ203" i="2"/>
  <c r="AH187" i="2"/>
  <c r="AJ187" i="2"/>
  <c r="AI187" i="2"/>
  <c r="AH113" i="2"/>
  <c r="AJ113" i="2"/>
  <c r="AI113" i="2"/>
  <c r="AH91" i="2"/>
  <c r="AI91" i="2"/>
  <c r="AJ91" i="2"/>
  <c r="AW140" i="2"/>
  <c r="AW30" i="2"/>
  <c r="AW117" i="2"/>
  <c r="AW26" i="2"/>
  <c r="AW153" i="2"/>
  <c r="AW35" i="2"/>
  <c r="AW41" i="2"/>
  <c r="AW136" i="2"/>
  <c r="AW47" i="2"/>
  <c r="AW106" i="2"/>
  <c r="AH213" i="2"/>
  <c r="AI213" i="2"/>
  <c r="AJ213" i="2"/>
  <c r="AJ145" i="2"/>
  <c r="AI145" i="2"/>
  <c r="AH53" i="2"/>
  <c r="AJ53" i="2"/>
  <c r="AI53" i="2"/>
  <c r="AH50" i="2"/>
  <c r="AJ50" i="2"/>
  <c r="AI50" i="2"/>
  <c r="AH166" i="2"/>
  <c r="AJ166" i="2"/>
  <c r="AI166" i="2"/>
  <c r="AH26" i="2"/>
  <c r="AJ26" i="2"/>
  <c r="AI26" i="2"/>
  <c r="AH132" i="2"/>
  <c r="AJ132" i="2"/>
  <c r="AI132" i="2"/>
  <c r="AH171" i="2"/>
  <c r="AJ171" i="2"/>
  <c r="AI171" i="2"/>
  <c r="AH131" i="2"/>
  <c r="AJ131" i="2"/>
  <c r="AI131" i="2"/>
  <c r="AH69" i="2"/>
  <c r="AI69" i="2"/>
  <c r="AJ69" i="2"/>
  <c r="AH128" i="2"/>
  <c r="AI128" i="2"/>
  <c r="AJ128" i="2"/>
  <c r="AH144" i="2"/>
  <c r="AI144" i="2"/>
  <c r="AJ144" i="2"/>
  <c r="AH16" i="2"/>
  <c r="AJ16" i="2"/>
  <c r="AI16" i="2"/>
  <c r="AH78" i="2"/>
  <c r="AI78" i="2"/>
  <c r="AJ78" i="2"/>
  <c r="AH33" i="2"/>
  <c r="AI33" i="2"/>
  <c r="AJ33" i="2"/>
  <c r="AH184" i="2"/>
  <c r="AJ184" i="2"/>
  <c r="AI184" i="2"/>
  <c r="AH75" i="2"/>
  <c r="AJ75" i="2"/>
  <c r="AI75" i="2"/>
  <c r="AH205" i="2"/>
  <c r="AJ205" i="2"/>
  <c r="AI205" i="2"/>
  <c r="AH185" i="2"/>
  <c r="AJ185" i="2"/>
  <c r="AI185" i="2"/>
  <c r="AH111" i="2"/>
  <c r="AI111" i="2"/>
  <c r="AJ111" i="2"/>
  <c r="AH89" i="2"/>
  <c r="AI89" i="2"/>
  <c r="AJ89" i="2"/>
  <c r="AH192" i="2"/>
  <c r="AI192" i="2"/>
  <c r="AJ192" i="2"/>
  <c r="AH114" i="2"/>
  <c r="AJ114" i="2"/>
  <c r="AI114" i="2"/>
  <c r="AH92" i="2"/>
  <c r="AI92" i="2"/>
  <c r="AJ92" i="2"/>
  <c r="AH71" i="2"/>
  <c r="AJ71" i="2"/>
  <c r="AI71" i="2"/>
  <c r="AH194" i="2"/>
  <c r="AI194" i="2"/>
  <c r="AJ194" i="2"/>
  <c r="AH178" i="2"/>
  <c r="AI178" i="2"/>
  <c r="AJ178" i="2"/>
  <c r="AH98" i="2"/>
  <c r="AI98" i="2"/>
  <c r="AJ98" i="2"/>
  <c r="AH174" i="2"/>
  <c r="AI174" i="2"/>
  <c r="AJ174" i="2"/>
  <c r="AW53" i="2"/>
  <c r="AW77" i="2"/>
  <c r="AW54" i="2"/>
  <c r="AW149" i="2"/>
  <c r="AW154" i="2"/>
  <c r="AW160" i="2"/>
  <c r="AW10" i="2"/>
  <c r="AW28" i="2"/>
  <c r="AW105" i="2"/>
  <c r="AW147" i="2"/>
  <c r="AW150" i="2"/>
  <c r="AW24" i="2"/>
  <c r="AW103" i="2"/>
  <c r="AW143" i="2"/>
  <c r="BA138" i="2"/>
  <c r="AJ137" i="2"/>
  <c r="AI137" i="2"/>
  <c r="AJ45" i="2"/>
  <c r="AI45" i="2"/>
  <c r="AH34" i="2"/>
  <c r="AJ34" i="2"/>
  <c r="AI34" i="2"/>
  <c r="AH158" i="2"/>
  <c r="AJ158" i="2"/>
  <c r="AI158" i="2"/>
  <c r="AH12" i="2"/>
  <c r="AJ12" i="2"/>
  <c r="AI12" i="2"/>
  <c r="AH86" i="2"/>
  <c r="AI86" i="2"/>
  <c r="AJ86" i="2"/>
  <c r="AH163" i="2"/>
  <c r="AJ163" i="2"/>
  <c r="AI163" i="2"/>
  <c r="AH65" i="2"/>
  <c r="AI65" i="2"/>
  <c r="AJ65" i="2"/>
  <c r="AH84" i="2"/>
  <c r="AI84" i="2"/>
  <c r="AJ84" i="2"/>
  <c r="AH77" i="2"/>
  <c r="AI77" i="2"/>
  <c r="AJ77" i="2"/>
  <c r="AH136" i="2"/>
  <c r="AJ136" i="2"/>
  <c r="AI136" i="2"/>
  <c r="AH173" i="2"/>
  <c r="AJ173" i="2"/>
  <c r="AI173" i="2"/>
  <c r="AH72" i="2"/>
  <c r="AI72" i="2"/>
  <c r="AJ72" i="2"/>
  <c r="AH25" i="2"/>
  <c r="AI25" i="2"/>
  <c r="AJ25" i="2"/>
  <c r="AH54" i="2"/>
  <c r="AI54" i="2"/>
  <c r="AJ54" i="2"/>
  <c r="AH172" i="2"/>
  <c r="AI172" i="2"/>
  <c r="AJ172" i="2"/>
  <c r="AH193" i="2"/>
  <c r="AJ193" i="2"/>
  <c r="AI193" i="2"/>
  <c r="AH199" i="2"/>
  <c r="AJ199" i="2"/>
  <c r="AI199" i="2"/>
  <c r="AH183" i="2"/>
  <c r="AJ183" i="2"/>
  <c r="AI183" i="2"/>
  <c r="AH109" i="2"/>
  <c r="AI109" i="2"/>
  <c r="AJ109" i="2"/>
  <c r="AH122" i="2"/>
  <c r="AJ122" i="2"/>
  <c r="AI122" i="2"/>
  <c r="AH212" i="2"/>
  <c r="AI212" i="2"/>
  <c r="AJ212" i="2"/>
  <c r="AH129" i="2"/>
  <c r="AI129" i="2"/>
  <c r="AJ129" i="2"/>
  <c r="AI37" i="2"/>
  <c r="AJ37" i="2"/>
  <c r="AH18" i="2"/>
  <c r="AJ18" i="2"/>
  <c r="AI18" i="2"/>
  <c r="AH150" i="2"/>
  <c r="AJ150" i="2"/>
  <c r="AI150" i="2"/>
  <c r="AH135" i="2"/>
  <c r="AI135" i="2"/>
  <c r="AJ135" i="2"/>
  <c r="AH35" i="2"/>
  <c r="AI35" i="2"/>
  <c r="AJ35" i="2"/>
  <c r="AH155" i="2"/>
  <c r="AI155" i="2"/>
  <c r="AJ155" i="2"/>
  <c r="AH105" i="2"/>
  <c r="AI105" i="2"/>
  <c r="AJ105" i="2"/>
  <c r="AH61" i="2"/>
  <c r="AI61" i="2"/>
  <c r="AJ61" i="2"/>
  <c r="AH31" i="2"/>
  <c r="AI31" i="2"/>
  <c r="AJ31" i="2"/>
  <c r="AH44" i="2"/>
  <c r="AI44" i="2"/>
  <c r="AJ44" i="2"/>
  <c r="AH38" i="2"/>
  <c r="AI38" i="2"/>
  <c r="AJ38" i="2"/>
  <c r="AH126" i="2"/>
  <c r="AI126" i="2"/>
  <c r="AJ126" i="2"/>
  <c r="AH165" i="2"/>
  <c r="AJ165" i="2"/>
  <c r="AI165" i="2"/>
  <c r="AH68" i="2"/>
  <c r="AI68" i="2"/>
  <c r="AJ68" i="2"/>
  <c r="AH17" i="2"/>
  <c r="AI17" i="2"/>
  <c r="AJ17" i="2"/>
  <c r="AH170" i="2"/>
  <c r="AI170" i="2"/>
  <c r="AJ170" i="2"/>
  <c r="AH46" i="2"/>
  <c r="AI46" i="2"/>
  <c r="AJ46" i="2"/>
  <c r="AH56" i="2"/>
  <c r="AJ56" i="2"/>
  <c r="AI56" i="2"/>
  <c r="AH201" i="2"/>
  <c r="AI201" i="2"/>
  <c r="AJ201" i="2"/>
  <c r="AH181" i="2"/>
  <c r="AI181" i="2"/>
  <c r="AJ181" i="2"/>
  <c r="AH101" i="2"/>
  <c r="AI101" i="2"/>
  <c r="AJ101" i="2"/>
  <c r="AH120" i="2"/>
  <c r="AI120" i="2"/>
  <c r="AJ120" i="2"/>
  <c r="AH204" i="2"/>
  <c r="AJ204" i="2"/>
  <c r="AI204" i="2"/>
  <c r="AH188" i="2"/>
  <c r="AJ188" i="2"/>
  <c r="AI188" i="2"/>
  <c r="AH110" i="2"/>
  <c r="AJ110" i="2"/>
  <c r="AI110" i="2"/>
  <c r="AH123" i="2"/>
  <c r="AJ123" i="2"/>
  <c r="AI123" i="2"/>
  <c r="AH67" i="2"/>
  <c r="AJ67" i="2"/>
  <c r="AI67" i="2"/>
  <c r="AH190" i="2"/>
  <c r="AI190" i="2"/>
  <c r="AJ190" i="2"/>
  <c r="AH125" i="2"/>
  <c r="AJ125" i="2"/>
  <c r="AI125" i="2"/>
  <c r="AH94" i="2"/>
  <c r="AI94" i="2"/>
  <c r="AJ94" i="2"/>
  <c r="AW38" i="2"/>
  <c r="AW133" i="2"/>
  <c r="AW34" i="2"/>
  <c r="AW161" i="2"/>
  <c r="AW43" i="2"/>
  <c r="AW138" i="2"/>
  <c r="AW49" i="2"/>
  <c r="AW144" i="2"/>
  <c r="AW12" i="2"/>
  <c r="AW76" i="2"/>
  <c r="AW131" i="2"/>
  <c r="AW134" i="2"/>
  <c r="BC168" i="2"/>
  <c r="BC164" i="2"/>
  <c r="AI133" i="2"/>
  <c r="AJ133" i="2"/>
  <c r="AH10" i="2"/>
  <c r="AO30" i="2"/>
  <c r="AO57" i="2"/>
  <c r="AP170" i="2"/>
  <c r="AP34" i="2"/>
  <c r="AP26" i="2"/>
  <c r="AP135" i="2"/>
  <c r="BA53" i="2"/>
  <c r="BA152" i="2"/>
  <c r="AO19" i="2"/>
  <c r="AP37" i="2"/>
  <c r="AO170" i="2"/>
  <c r="AO48" i="2"/>
  <c r="AO34" i="2"/>
  <c r="AP157" i="2"/>
  <c r="AO26" i="2"/>
  <c r="BA32" i="2"/>
  <c r="BA10" i="2"/>
  <c r="AO143" i="2"/>
  <c r="AO23" i="2"/>
  <c r="AP57" i="2"/>
  <c r="AO16" i="2"/>
  <c r="AP28" i="2"/>
  <c r="AO157" i="2"/>
  <c r="BA17" i="2"/>
  <c r="BA37" i="2"/>
  <c r="BA57" i="2"/>
  <c r="AO88" i="2"/>
  <c r="AO136" i="2"/>
  <c r="AO158" i="2"/>
  <c r="AP19" i="2"/>
  <c r="AP158" i="2"/>
  <c r="AO105" i="2"/>
  <c r="AP105" i="2"/>
  <c r="BA21" i="2"/>
  <c r="BA22" i="2"/>
  <c r="BA151" i="2"/>
  <c r="AN50" i="2"/>
  <c r="BA172" i="2"/>
  <c r="AO29" i="2"/>
  <c r="AO138" i="2"/>
  <c r="AP23" i="2"/>
  <c r="AP88" i="2"/>
  <c r="AP138" i="2"/>
  <c r="BA155" i="2"/>
  <c r="AO28" i="2"/>
  <c r="BA47" i="2"/>
  <c r="BA140" i="2"/>
  <c r="BA16" i="2"/>
  <c r="AP136" i="2"/>
  <c r="AN14" i="2"/>
  <c r="BA41" i="2"/>
  <c r="BA28" i="2"/>
  <c r="BA133" i="2"/>
  <c r="BA107" i="2"/>
  <c r="AO21" i="2"/>
  <c r="AO140" i="2"/>
  <c r="BA43" i="2"/>
  <c r="BA75" i="2"/>
  <c r="BA146" i="2"/>
  <c r="AO106" i="2"/>
  <c r="AP21" i="2"/>
  <c r="AP140" i="2"/>
  <c r="AP141" i="2"/>
  <c r="BA77" i="2"/>
  <c r="BA161" i="2"/>
  <c r="BA50" i="2"/>
  <c r="AP106" i="2"/>
  <c r="AO151" i="2"/>
  <c r="AP172" i="2"/>
  <c r="AO141" i="2"/>
  <c r="BA130" i="2"/>
  <c r="BA150" i="2"/>
  <c r="BA170" i="2"/>
  <c r="AO166" i="2"/>
  <c r="AO155" i="2"/>
  <c r="AO172" i="2"/>
  <c r="BA84" i="2"/>
  <c r="BA76" i="2"/>
  <c r="BA131" i="2"/>
  <c r="BA83" i="2"/>
  <c r="BA153" i="2"/>
  <c r="BA135" i="2"/>
  <c r="AO31" i="2"/>
  <c r="AP166" i="2"/>
  <c r="AP38" i="2"/>
  <c r="AP155" i="2"/>
  <c r="AP31" i="2"/>
  <c r="BA14" i="2"/>
  <c r="BA137" i="2"/>
  <c r="BA87" i="2"/>
  <c r="BA129" i="2"/>
  <c r="BA48" i="2"/>
  <c r="AN36" i="2"/>
  <c r="AO36" i="2"/>
  <c r="AP36" i="2"/>
  <c r="AZ165" i="2"/>
  <c r="BA165" i="2"/>
  <c r="AN17" i="2"/>
  <c r="AP17" i="2"/>
  <c r="AO17" i="2"/>
  <c r="AZ74" i="2"/>
  <c r="BA74" i="2"/>
  <c r="AZ58" i="2"/>
  <c r="BA58" i="2"/>
  <c r="AZ38" i="2"/>
  <c r="BA38" i="2"/>
  <c r="AZ85" i="2"/>
  <c r="BA85" i="2"/>
  <c r="AN47" i="2"/>
  <c r="AO47" i="2"/>
  <c r="AP47" i="2"/>
  <c r="AZ23" i="2"/>
  <c r="AN152" i="2"/>
  <c r="AO152" i="2"/>
  <c r="AP152" i="2"/>
  <c r="AZ128" i="2"/>
  <c r="BA128" i="2"/>
  <c r="AZ19" i="2"/>
  <c r="BA19" i="2"/>
  <c r="AZ132" i="2"/>
  <c r="BA132" i="2"/>
  <c r="AZ162" i="2"/>
  <c r="BA162" i="2"/>
  <c r="AZ158" i="2"/>
  <c r="BA158" i="2"/>
  <c r="AO139" i="2"/>
  <c r="AP139" i="2"/>
  <c r="AZ54" i="2"/>
  <c r="BA54" i="2"/>
  <c r="AZ35" i="2"/>
  <c r="BA35" i="2"/>
  <c r="AZ142" i="2"/>
  <c r="BA142" i="2"/>
  <c r="AO163" i="2"/>
  <c r="AN163" i="2"/>
  <c r="AP163" i="2"/>
  <c r="AO159" i="2"/>
  <c r="AN159" i="2"/>
  <c r="AN27" i="2"/>
  <c r="AO27" i="2"/>
  <c r="AP27" i="2"/>
  <c r="AN156" i="2"/>
  <c r="AO156" i="2"/>
  <c r="AP156" i="2"/>
  <c r="AZ88" i="2"/>
  <c r="AZ12" i="2"/>
  <c r="BA12" i="2"/>
  <c r="AZ108" i="2"/>
  <c r="BA108" i="2"/>
  <c r="AN117" i="2"/>
  <c r="AP117" i="2"/>
  <c r="AZ56" i="2"/>
  <c r="BA56" i="2"/>
  <c r="AZ139" i="2"/>
  <c r="BA139" i="2"/>
  <c r="BA159" i="2"/>
  <c r="BA167" i="2"/>
  <c r="BA52" i="2"/>
  <c r="BA127" i="2"/>
  <c r="BA145" i="2"/>
  <c r="BA24" i="2"/>
  <c r="BA42" i="2"/>
  <c r="BA18" i="2"/>
  <c r="BA171" i="2"/>
  <c r="BA147" i="2"/>
  <c r="BA105" i="2"/>
  <c r="BA44" i="2"/>
  <c r="BA20" i="2"/>
  <c r="BA78" i="2"/>
  <c r="BA36" i="2"/>
  <c r="BA46" i="2"/>
  <c r="BA143" i="2"/>
  <c r="BA149" i="2"/>
  <c r="BA115" i="2"/>
  <c r="BA103" i="2"/>
  <c r="BA26" i="2"/>
  <c r="BA40" i="2"/>
  <c r="BA163" i="2"/>
  <c r="BC163" i="2" s="1"/>
  <c r="AN137" i="2"/>
  <c r="AO137" i="2"/>
  <c r="AP137" i="2"/>
  <c r="AN74" i="2"/>
  <c r="AO74" i="2"/>
  <c r="AP74" i="2"/>
  <c r="AN129" i="2"/>
  <c r="AO129" i="2"/>
  <c r="AP129" i="2"/>
  <c r="AN153" i="2"/>
  <c r="AO153" i="2"/>
  <c r="AP153" i="2"/>
  <c r="AN115" i="2"/>
  <c r="AO115" i="2"/>
  <c r="AP115" i="2"/>
  <c r="AH115" i="2"/>
  <c r="AN145" i="2"/>
  <c r="AO145" i="2"/>
  <c r="AP145" i="2"/>
  <c r="AN107" i="2"/>
  <c r="AO107" i="2"/>
  <c r="AP107" i="2"/>
  <c r="AH145" i="2"/>
  <c r="AH107" i="2"/>
  <c r="AH45" i="2"/>
  <c r="AH13" i="2"/>
  <c r="AH137" i="2"/>
  <c r="AH37" i="2"/>
  <c r="AP42" i="8" l="1"/>
  <c r="BB42" i="8"/>
  <c r="AP31" i="7"/>
  <c r="AJ31" i="7"/>
  <c r="AP80" i="4"/>
  <c r="AJ84" i="4"/>
  <c r="AQ114" i="3"/>
  <c r="AQ11" i="2"/>
  <c r="AQ86" i="2"/>
  <c r="AQ131" i="2"/>
  <c r="AQ51" i="2"/>
  <c r="AQ35" i="2"/>
  <c r="AQ148" i="2"/>
  <c r="BC134" i="2"/>
  <c r="AQ25" i="2"/>
  <c r="AQ75" i="2"/>
  <c r="BC86" i="2"/>
  <c r="AQ32" i="2"/>
  <c r="AQ40" i="2"/>
  <c r="BC126" i="2"/>
  <c r="BC17" i="2"/>
  <c r="AQ12" i="2"/>
  <c r="AQ33" i="2"/>
  <c r="AQ82" i="2"/>
  <c r="AQ171" i="2"/>
  <c r="AQ169" i="2"/>
  <c r="AP214" i="2"/>
  <c r="BC116" i="2"/>
  <c r="AQ127" i="2"/>
  <c r="BC161" i="2"/>
  <c r="AQ10" i="2"/>
  <c r="BC138" i="2"/>
  <c r="AQ18" i="2"/>
  <c r="AQ52" i="2"/>
  <c r="AQ83" i="2"/>
  <c r="AQ151" i="2"/>
  <c r="AQ149" i="2"/>
  <c r="AO214" i="2"/>
  <c r="AJ42" i="8"/>
  <c r="AQ50" i="2"/>
  <c r="AQ154" i="2"/>
  <c r="AK114" i="3"/>
  <c r="AJ80" i="4"/>
  <c r="AJ51" i="8"/>
  <c r="AQ56" i="2"/>
  <c r="BA214" i="2"/>
  <c r="BC62" i="3"/>
  <c r="AP86" i="5"/>
  <c r="AW214" i="2"/>
  <c r="BB214" i="2"/>
  <c r="AJ112" i="6"/>
  <c r="AJ86" i="5"/>
  <c r="BC39" i="2"/>
  <c r="AQ135" i="2"/>
  <c r="AI214" i="2"/>
  <c r="BC114" i="3"/>
  <c r="AJ214" i="2"/>
  <c r="AN214" i="2"/>
  <c r="AH214" i="2"/>
  <c r="BB86" i="5"/>
  <c r="AQ22" i="2"/>
  <c r="AP112" i="6"/>
  <c r="BB31" i="7"/>
  <c r="AQ62" i="3"/>
  <c r="BB112" i="6"/>
  <c r="BC82" i="2"/>
  <c r="AK62" i="3"/>
  <c r="AZ214" i="2"/>
  <c r="BB80" i="4"/>
  <c r="AQ168" i="2"/>
  <c r="AQ76" i="2"/>
  <c r="AQ55" i="2"/>
  <c r="BB79" i="2"/>
  <c r="AQ108" i="2"/>
  <c r="AZ79" i="2"/>
  <c r="AK107" i="2"/>
  <c r="AW79" i="2"/>
  <c r="AQ44" i="2"/>
  <c r="AN79" i="2"/>
  <c r="BC10" i="2"/>
  <c r="BA79" i="2"/>
  <c r="AI79" i="2"/>
  <c r="AJ79" i="2"/>
  <c r="AH79" i="2"/>
  <c r="AQ38" i="2"/>
  <c r="AQ133" i="2"/>
  <c r="BC31" i="2"/>
  <c r="AP79" i="2"/>
  <c r="AQ48" i="2"/>
  <c r="AQ42" i="2"/>
  <c r="AO79" i="2"/>
  <c r="AQ128" i="2"/>
  <c r="AQ161" i="2"/>
  <c r="AQ16" i="2"/>
  <c r="AQ167" i="2"/>
  <c r="BC49" i="2"/>
  <c r="AQ41" i="2"/>
  <c r="BC29" i="2"/>
  <c r="AQ165" i="2"/>
  <c r="BC33" i="2"/>
  <c r="BC160" i="2"/>
  <c r="BC104" i="2"/>
  <c r="BC148" i="2"/>
  <c r="BC135" i="2"/>
  <c r="AQ37" i="2"/>
  <c r="BC154" i="2"/>
  <c r="AQ144" i="2"/>
  <c r="BC136" i="2"/>
  <c r="BC169" i="2"/>
  <c r="BC36" i="2"/>
  <c r="BC144" i="2"/>
  <c r="BC21" i="2"/>
  <c r="AQ143" i="2"/>
  <c r="AQ14" i="2"/>
  <c r="BC27" i="2"/>
  <c r="BC34" i="2"/>
  <c r="BC13" i="2"/>
  <c r="AQ85" i="2"/>
  <c r="AQ29" i="2"/>
  <c r="AQ142" i="2"/>
  <c r="AQ24" i="2"/>
  <c r="AQ58" i="2"/>
  <c r="AQ43" i="2"/>
  <c r="AQ87" i="2"/>
  <c r="AQ150" i="2"/>
  <c r="BC173" i="2"/>
  <c r="BC45" i="2"/>
  <c r="AQ30" i="2"/>
  <c r="AQ13" i="2"/>
  <c r="AQ104" i="2"/>
  <c r="AQ160" i="2"/>
  <c r="AQ147" i="2"/>
  <c r="BC106" i="2"/>
  <c r="AQ126" i="2"/>
  <c r="AQ39" i="2"/>
  <c r="BC15" i="2"/>
  <c r="AQ146" i="2"/>
  <c r="AQ116" i="2"/>
  <c r="AQ49" i="2"/>
  <c r="AQ162" i="2"/>
  <c r="BC157" i="2"/>
  <c r="AQ84" i="2"/>
  <c r="AQ78" i="2"/>
  <c r="AQ15" i="2"/>
  <c r="AQ20" i="2"/>
  <c r="AQ45" i="2"/>
  <c r="AQ54" i="2"/>
  <c r="AQ46" i="2"/>
  <c r="BC55" i="2"/>
  <c r="BC24" i="2"/>
  <c r="BC48" i="2"/>
  <c r="AQ28" i="2"/>
  <c r="AQ170" i="2"/>
  <c r="BC30" i="2"/>
  <c r="BC117" i="2"/>
  <c r="AK37" i="2"/>
  <c r="BC20" i="2"/>
  <c r="BC141" i="2"/>
  <c r="BC44" i="2"/>
  <c r="BC47" i="2"/>
  <c r="BC149" i="2"/>
  <c r="BC51" i="2"/>
  <c r="AK13" i="2"/>
  <c r="AQ173" i="2"/>
  <c r="BC25" i="2"/>
  <c r="BC103" i="2"/>
  <c r="AQ77" i="2"/>
  <c r="AQ26" i="2"/>
  <c r="BC147" i="2"/>
  <c r="BC84" i="2"/>
  <c r="BC83" i="2"/>
  <c r="BC140" i="2"/>
  <c r="AQ132" i="2"/>
  <c r="AQ53" i="2"/>
  <c r="AQ134" i="2"/>
  <c r="BC18" i="2"/>
  <c r="AK133" i="2"/>
  <c r="AQ103" i="2"/>
  <c r="AK142" i="2"/>
  <c r="BC167" i="2"/>
  <c r="BC16" i="2"/>
  <c r="BC41" i="2"/>
  <c r="AQ105" i="2"/>
  <c r="BC153" i="2"/>
  <c r="BC75" i="2"/>
  <c r="BC78" i="2"/>
  <c r="AK100" i="2"/>
  <c r="AK23" i="2"/>
  <c r="BC166" i="2"/>
  <c r="BC105" i="2"/>
  <c r="AQ157" i="2"/>
  <c r="AQ153" i="2"/>
  <c r="BC26" i="2"/>
  <c r="BC146" i="2"/>
  <c r="BC107" i="2"/>
  <c r="BC151" i="2"/>
  <c r="AK110" i="2"/>
  <c r="AK181" i="2"/>
  <c r="AK75" i="2"/>
  <c r="AK127" i="2"/>
  <c r="BC171" i="2"/>
  <c r="BC22" i="2"/>
  <c r="AK195" i="2"/>
  <c r="AQ164" i="2"/>
  <c r="BC11" i="2"/>
  <c r="AQ172" i="2"/>
  <c r="AK112" i="2"/>
  <c r="AK97" i="2"/>
  <c r="AK134" i="2"/>
  <c r="BC143" i="2"/>
  <c r="BC129" i="2"/>
  <c r="BC28" i="2"/>
  <c r="AQ57" i="2"/>
  <c r="AK188" i="2"/>
  <c r="AK201" i="2"/>
  <c r="AK31" i="2"/>
  <c r="AK183" i="2"/>
  <c r="AK39" i="2"/>
  <c r="AK137" i="2"/>
  <c r="BC40" i="2"/>
  <c r="BC87" i="2"/>
  <c r="BC131" i="2"/>
  <c r="BC130" i="2"/>
  <c r="AK65" i="2"/>
  <c r="AK16" i="2"/>
  <c r="AK166" i="2"/>
  <c r="BC37" i="2"/>
  <c r="AK69" i="2"/>
  <c r="AQ17" i="2"/>
  <c r="AQ36" i="2"/>
  <c r="BC170" i="2"/>
  <c r="BC43" i="2"/>
  <c r="BC133" i="2"/>
  <c r="BC32" i="2"/>
  <c r="AK199" i="2"/>
  <c r="AK108" i="2"/>
  <c r="AK73" i="2"/>
  <c r="AK85" i="2"/>
  <c r="AQ163" i="2"/>
  <c r="BC19" i="2"/>
  <c r="BC150" i="2"/>
  <c r="BC50" i="2"/>
  <c r="AQ19" i="2"/>
  <c r="AK54" i="2"/>
  <c r="AK163" i="2"/>
  <c r="AK111" i="2"/>
  <c r="AK50" i="2"/>
  <c r="AK51" i="2"/>
  <c r="AK177" i="2"/>
  <c r="AK60" i="2"/>
  <c r="BC132" i="2"/>
  <c r="AK150" i="2"/>
  <c r="AK21" i="2"/>
  <c r="AK45" i="2"/>
  <c r="BC46" i="2"/>
  <c r="AQ155" i="2"/>
  <c r="AQ138" i="2"/>
  <c r="BC57" i="2"/>
  <c r="BC152" i="2"/>
  <c r="AK56" i="2"/>
  <c r="AK44" i="2"/>
  <c r="AK158" i="2"/>
  <c r="AK131" i="2"/>
  <c r="AK162" i="2"/>
  <c r="AK138" i="2"/>
  <c r="AK119" i="2"/>
  <c r="BC42" i="2"/>
  <c r="BC52" i="2"/>
  <c r="BC159" i="2"/>
  <c r="AQ117" i="2"/>
  <c r="BC142" i="2"/>
  <c r="AQ139" i="2"/>
  <c r="BC165" i="2"/>
  <c r="BC137" i="2"/>
  <c r="BC76" i="2"/>
  <c r="AQ141" i="2"/>
  <c r="AQ106" i="2"/>
  <c r="AQ140" i="2"/>
  <c r="BC155" i="2"/>
  <c r="AQ158" i="2"/>
  <c r="BC53" i="2"/>
  <c r="AK193" i="2"/>
  <c r="AK26" i="2"/>
  <c r="AK143" i="2"/>
  <c r="AK22" i="2"/>
  <c r="AK179" i="2"/>
  <c r="AK145" i="2"/>
  <c r="BC23" i="2"/>
  <c r="AQ31" i="2"/>
  <c r="AQ166" i="2"/>
  <c r="AQ21" i="2"/>
  <c r="AQ136" i="2"/>
  <c r="AQ23" i="2"/>
  <c r="AK10" i="2"/>
  <c r="AK185" i="2"/>
  <c r="AK53" i="2"/>
  <c r="AK209" i="2"/>
  <c r="AK157" i="2"/>
  <c r="AK151" i="2"/>
  <c r="AK47" i="2"/>
  <c r="AK149" i="2"/>
  <c r="AK12" i="2"/>
  <c r="AK49" i="2"/>
  <c r="AK83" i="2"/>
  <c r="BC127" i="2"/>
  <c r="AK115" i="2"/>
  <c r="BC115" i="2"/>
  <c r="BC145" i="2"/>
  <c r="BC14" i="2"/>
  <c r="BC77" i="2"/>
  <c r="BC172" i="2"/>
  <c r="AQ88" i="2"/>
  <c r="AQ34" i="2"/>
  <c r="AQ107" i="2"/>
  <c r="BC54" i="2"/>
  <c r="AQ47" i="2"/>
  <c r="AK125" i="2"/>
  <c r="AK120" i="2"/>
  <c r="AK68" i="2"/>
  <c r="AK38" i="2"/>
  <c r="AK35" i="2"/>
  <c r="AK18" i="2"/>
  <c r="AK122" i="2"/>
  <c r="AK172" i="2"/>
  <c r="AK173" i="2"/>
  <c r="AK178" i="2"/>
  <c r="AK192" i="2"/>
  <c r="AK33" i="2"/>
  <c r="AK132" i="2"/>
  <c r="AK27" i="2"/>
  <c r="AK41" i="2"/>
  <c r="AK58" i="2"/>
  <c r="AK182" i="2"/>
  <c r="AK160" i="2"/>
  <c r="AK76" i="2"/>
  <c r="AK153" i="2"/>
  <c r="AK207" i="2"/>
  <c r="AK106" i="2"/>
  <c r="AK208" i="2"/>
  <c r="AK186" i="2"/>
  <c r="AK141" i="2"/>
  <c r="AK103" i="2"/>
  <c r="AK140" i="2"/>
  <c r="AQ129" i="2"/>
  <c r="AQ137" i="2"/>
  <c r="BC108" i="2"/>
  <c r="BC88" i="2"/>
  <c r="AQ152" i="2"/>
  <c r="AK170" i="2"/>
  <c r="AK155" i="2"/>
  <c r="AK212" i="2"/>
  <c r="AK25" i="2"/>
  <c r="AK86" i="2"/>
  <c r="AK174" i="2"/>
  <c r="AK92" i="2"/>
  <c r="AK187" i="2"/>
  <c r="AK152" i="2"/>
  <c r="AK121" i="2"/>
  <c r="AK59" i="2"/>
  <c r="AK196" i="2"/>
  <c r="AK189" i="2"/>
  <c r="AK88" i="2"/>
  <c r="AK175" i="2"/>
  <c r="AK24" i="2"/>
  <c r="AK167" i="2"/>
  <c r="AK159" i="2"/>
  <c r="AK161" i="2"/>
  <c r="AK90" i="2"/>
  <c r="AK99" i="2"/>
  <c r="AK198" i="2"/>
  <c r="AK29" i="2"/>
  <c r="AQ27" i="2"/>
  <c r="BC162" i="2"/>
  <c r="BC85" i="2"/>
  <c r="BC74" i="2"/>
  <c r="AK190" i="2"/>
  <c r="AK123" i="2"/>
  <c r="AK101" i="2"/>
  <c r="AK165" i="2"/>
  <c r="AK135" i="2"/>
  <c r="AK109" i="2"/>
  <c r="AK84" i="2"/>
  <c r="AK34" i="2"/>
  <c r="AK194" i="2"/>
  <c r="AK89" i="2"/>
  <c r="AK78" i="2"/>
  <c r="AK128" i="2"/>
  <c r="AK87" i="2"/>
  <c r="AK62" i="2"/>
  <c r="AK210" i="2"/>
  <c r="AK202" i="2"/>
  <c r="AK48" i="2"/>
  <c r="AK139" i="2"/>
  <c r="AK70" i="2"/>
  <c r="AK14" i="2"/>
  <c r="AK206" i="2"/>
  <c r="AK63" i="2"/>
  <c r="AK32" i="2"/>
  <c r="AK20" i="2"/>
  <c r="AK169" i="2"/>
  <c r="AK40" i="2"/>
  <c r="AK36" i="2"/>
  <c r="AQ159" i="2"/>
  <c r="BC38" i="2"/>
  <c r="AK67" i="2"/>
  <c r="AK204" i="2"/>
  <c r="AK61" i="2"/>
  <c r="AK136" i="2"/>
  <c r="AK205" i="2"/>
  <c r="AK184" i="2"/>
  <c r="AK144" i="2"/>
  <c r="AK171" i="2"/>
  <c r="AK91" i="2"/>
  <c r="AK116" i="2"/>
  <c r="AK211" i="2"/>
  <c r="AK96" i="2"/>
  <c r="AK93" i="2"/>
  <c r="AK117" i="2"/>
  <c r="AK11" i="2"/>
  <c r="AK180" i="2"/>
  <c r="AK197" i="2"/>
  <c r="AK146" i="2"/>
  <c r="AK28" i="2"/>
  <c r="AK147" i="2"/>
  <c r="AK30" i="2"/>
  <c r="AK52" i="2"/>
  <c r="AK164" i="2"/>
  <c r="AQ145" i="2"/>
  <c r="AQ115" i="2"/>
  <c r="BC56" i="2"/>
  <c r="BC12" i="2"/>
  <c r="AQ156" i="2"/>
  <c r="BC35" i="2"/>
  <c r="BC158" i="2"/>
  <c r="AK94" i="2"/>
  <c r="AK17" i="2"/>
  <c r="AK129" i="2"/>
  <c r="AK72" i="2"/>
  <c r="AK77" i="2"/>
  <c r="AK98" i="2"/>
  <c r="AK114" i="2"/>
  <c r="AK213" i="2"/>
  <c r="AK203" i="2"/>
  <c r="AK19" i="2"/>
  <c r="AK42" i="2"/>
  <c r="AK102" i="2"/>
  <c r="AK156" i="2"/>
  <c r="AK15" i="2"/>
  <c r="AK82" i="2"/>
  <c r="AK66" i="2"/>
  <c r="AK191" i="2"/>
  <c r="AK57" i="2"/>
  <c r="AK168" i="2"/>
  <c r="BC139" i="2"/>
  <c r="AK130" i="2"/>
  <c r="AK64" i="2"/>
  <c r="AK55" i="2"/>
  <c r="AQ74" i="2"/>
  <c r="BC128" i="2"/>
  <c r="BC58" i="2"/>
  <c r="AK46" i="2"/>
  <c r="AK126" i="2"/>
  <c r="AK105" i="2"/>
  <c r="AK71" i="2"/>
  <c r="AK113" i="2"/>
  <c r="AK176" i="2"/>
  <c r="AK124" i="2"/>
  <c r="AK104" i="2"/>
  <c r="AK43" i="2"/>
  <c r="AK95" i="2"/>
  <c r="AK148" i="2"/>
  <c r="AK74" i="2"/>
  <c r="AK200" i="2"/>
  <c r="AK118" i="2"/>
  <c r="AK154" i="2"/>
  <c r="AQ214" i="2" l="1"/>
  <c r="BC79" i="2"/>
  <c r="BC214" i="2"/>
  <c r="AK214" i="2"/>
  <c r="AQ79" i="2"/>
  <c r="AK79" i="2"/>
</calcChain>
</file>

<file path=xl/sharedStrings.xml><?xml version="1.0" encoding="utf-8"?>
<sst xmlns="http://schemas.openxmlformats.org/spreadsheetml/2006/main" count="3059" uniqueCount="638">
  <si>
    <t>sample</t>
  </si>
  <si>
    <t>Qt</t>
  </si>
  <si>
    <t>Qm</t>
  </si>
  <si>
    <t>Qp</t>
  </si>
  <si>
    <t>P</t>
  </si>
  <si>
    <t>K</t>
  </si>
  <si>
    <t>Lv</t>
  </si>
  <si>
    <t>Lmt</t>
  </si>
  <si>
    <t>Lmg</t>
  </si>
  <si>
    <t>matrix</t>
  </si>
  <si>
    <t>NT-8/93A</t>
  </si>
  <si>
    <t>NT-9/93</t>
  </si>
  <si>
    <t>NT-18/93</t>
  </si>
  <si>
    <t>NT-19/93B</t>
  </si>
  <si>
    <t>29 BR</t>
  </si>
  <si>
    <t>BR-19/80</t>
  </si>
  <si>
    <t>1T/96</t>
  </si>
  <si>
    <t>4T/94</t>
  </si>
  <si>
    <t>11/74 MK</t>
  </si>
  <si>
    <t>9/74 MK</t>
  </si>
  <si>
    <t>6/76 MK</t>
  </si>
  <si>
    <t>3/76 MK</t>
  </si>
  <si>
    <t>12/74 MK</t>
  </si>
  <si>
    <t>17/76 PI</t>
  </si>
  <si>
    <t>10/76 PI</t>
  </si>
  <si>
    <t>16/76 PI</t>
  </si>
  <si>
    <t>24/76 PI</t>
  </si>
  <si>
    <t>18/76 PI</t>
  </si>
  <si>
    <t>NT-9/74</t>
  </si>
  <si>
    <t>NT-11/74</t>
  </si>
  <si>
    <t>NT-6/74</t>
  </si>
  <si>
    <t>NT-22/2</t>
  </si>
  <si>
    <t>NT-22/5</t>
  </si>
  <si>
    <t>NT-22/8</t>
  </si>
  <si>
    <t>NT-37/80</t>
  </si>
  <si>
    <t>NT-41/80</t>
  </si>
  <si>
    <t>NT-49/80</t>
  </si>
  <si>
    <t>NT-36/76</t>
  </si>
  <si>
    <t>NT-47/76</t>
  </si>
  <si>
    <t>NT-31/76</t>
  </si>
  <si>
    <t>NT-31/80</t>
  </si>
  <si>
    <t>NT-27/80</t>
  </si>
  <si>
    <t>NT-24/80</t>
  </si>
  <si>
    <t>NT-33/76</t>
  </si>
  <si>
    <t>NT-25/76</t>
  </si>
  <si>
    <t>NT-34/76</t>
  </si>
  <si>
    <t>NT-42/76</t>
  </si>
  <si>
    <t>NT-3/72</t>
  </si>
  <si>
    <t>NT-43/76</t>
  </si>
  <si>
    <t>NT-54/76</t>
  </si>
  <si>
    <t>NT-50/76</t>
  </si>
  <si>
    <t>NT-19/80</t>
  </si>
  <si>
    <t>NT-52/76</t>
  </si>
  <si>
    <t>NT-56/76</t>
  </si>
  <si>
    <t>NT-18/80</t>
  </si>
  <si>
    <t>NT-50/80</t>
  </si>
  <si>
    <t>NT-46/80</t>
  </si>
  <si>
    <t>NT-45/80</t>
  </si>
  <si>
    <t>NT-13/80</t>
  </si>
  <si>
    <t>NT-43/80</t>
  </si>
  <si>
    <t>NT-39/80</t>
  </si>
  <si>
    <t>NT-36/80</t>
  </si>
  <si>
    <t>NT-35/80</t>
  </si>
  <si>
    <t>NT-25/80</t>
  </si>
  <si>
    <t>NT-40/76</t>
  </si>
  <si>
    <t>NT-12/80</t>
  </si>
  <si>
    <t>NT-30/80</t>
  </si>
  <si>
    <t>NT-29/80</t>
  </si>
  <si>
    <t>NT-3/78</t>
  </si>
  <si>
    <t>NT-20/69</t>
  </si>
  <si>
    <t>NT-32/76</t>
  </si>
  <si>
    <t>NT-52/80</t>
  </si>
  <si>
    <t>NT-14/69</t>
  </si>
  <si>
    <t>aver=8</t>
  </si>
  <si>
    <t>aver=13</t>
  </si>
  <si>
    <t>aver=3</t>
  </si>
  <si>
    <t>aver=4</t>
  </si>
  <si>
    <t>M</t>
  </si>
  <si>
    <t>NT-3/93</t>
  </si>
  <si>
    <t>NT-4/93B</t>
  </si>
  <si>
    <t>NT-5/93</t>
  </si>
  <si>
    <t>NT-6/93</t>
  </si>
  <si>
    <t>NT-7/93B</t>
  </si>
  <si>
    <t>NT-11/93A</t>
  </si>
  <si>
    <t>NT-11/93B</t>
  </si>
  <si>
    <t>NT-12/93</t>
  </si>
  <si>
    <t>NT-13/93</t>
  </si>
  <si>
    <t>NT-15/93</t>
  </si>
  <si>
    <t>NT-16/93A     II.MalFm</t>
  </si>
  <si>
    <t>NT-17/93</t>
  </si>
  <si>
    <t>NT-22/93</t>
  </si>
  <si>
    <t>NT-23/93</t>
  </si>
  <si>
    <t>NT-25/93</t>
  </si>
  <si>
    <t>NT-26/93</t>
  </si>
  <si>
    <t>NT-20/93</t>
  </si>
  <si>
    <t>NT-49/41</t>
  </si>
  <si>
    <t>NT-6/79</t>
  </si>
  <si>
    <t>NT-4/79</t>
  </si>
  <si>
    <t>NT-5/79</t>
  </si>
  <si>
    <t>NT-2/79</t>
  </si>
  <si>
    <t>NT-1/79</t>
  </si>
  <si>
    <t>NT-7/79</t>
  </si>
  <si>
    <t>NT-22/15</t>
  </si>
  <si>
    <t>NT-22/18</t>
  </si>
  <si>
    <t>NT-22/17</t>
  </si>
  <si>
    <t>NT-22/16</t>
  </si>
  <si>
    <t>NT-22/14</t>
  </si>
  <si>
    <t>NT-22/13A     I.MalFm</t>
  </si>
  <si>
    <t>NT-22/11B    I.MalFm</t>
  </si>
  <si>
    <t>NT-22/11A     I.MalFm</t>
  </si>
  <si>
    <t>NT-22/23A     I.MalFm</t>
  </si>
  <si>
    <t>NT-48A/12     I.MalFm</t>
  </si>
  <si>
    <t>NT-48A/7</t>
  </si>
  <si>
    <t>NT-48B/11</t>
  </si>
  <si>
    <t>NT-48B/26</t>
  </si>
  <si>
    <t>NT-48B/34</t>
  </si>
  <si>
    <t>NT-49/9</t>
  </si>
  <si>
    <t>NT-49/10</t>
  </si>
  <si>
    <t>NT-49/14</t>
  </si>
  <si>
    <t>NT-49/24</t>
  </si>
  <si>
    <t>NT-49/31</t>
  </si>
  <si>
    <t>NT-50/16</t>
  </si>
  <si>
    <t>NT-3/79</t>
  </si>
  <si>
    <t>BT-7/503</t>
  </si>
  <si>
    <t>BT-7/510</t>
  </si>
  <si>
    <t>BT-7/563</t>
  </si>
  <si>
    <t>BT-7/600</t>
  </si>
  <si>
    <t>BT-7/620</t>
  </si>
  <si>
    <t>BT-7/622</t>
  </si>
  <si>
    <t>BT-7/706</t>
  </si>
  <si>
    <t>BT-7/780</t>
  </si>
  <si>
    <t>BT-7/723</t>
  </si>
  <si>
    <t>BT-7/736</t>
  </si>
  <si>
    <t>BT-7/805</t>
  </si>
  <si>
    <t>BT-7/835</t>
  </si>
  <si>
    <t>BT-7/491</t>
  </si>
  <si>
    <t>2T/94 II.c</t>
  </si>
  <si>
    <t>3T/96 /2/</t>
  </si>
  <si>
    <t>3T/96 /3/</t>
  </si>
  <si>
    <t xml:space="preserve">3T/96 /5/ </t>
  </si>
  <si>
    <t>4T/96</t>
  </si>
  <si>
    <t>5T/96</t>
  </si>
  <si>
    <t>KV-1;14,5m</t>
  </si>
  <si>
    <t>KV-1;35,5m</t>
  </si>
  <si>
    <t>KV-1;59,3m</t>
  </si>
  <si>
    <t>KV-1;117,5</t>
  </si>
  <si>
    <t>KV-1;142,4</t>
  </si>
  <si>
    <t>KV-1;178,9</t>
  </si>
  <si>
    <t>KV-1;214,7</t>
  </si>
  <si>
    <t>MF;II-5</t>
  </si>
  <si>
    <t>MF; II-9</t>
  </si>
  <si>
    <t>MF;II-2</t>
  </si>
  <si>
    <t>MF;II-1</t>
  </si>
  <si>
    <t>MF;II-4</t>
  </si>
  <si>
    <t>BR-4/80</t>
  </si>
  <si>
    <t>BR-302</t>
  </si>
  <si>
    <t>178.9/KV-1/</t>
  </si>
  <si>
    <t>365.0/KV-1/</t>
  </si>
  <si>
    <t>292.7/KV-1/MalužFm</t>
  </si>
  <si>
    <t>254.5/KV-1/MalužFm</t>
  </si>
  <si>
    <t>214.7/KV-1/MalužFm</t>
  </si>
  <si>
    <t>415.6/KV-1/MalužFm</t>
  </si>
  <si>
    <t>59.3/KV-1/</t>
  </si>
  <si>
    <t>35.5/KV-1/</t>
  </si>
  <si>
    <t>14.5/KV-1/</t>
  </si>
  <si>
    <t>142.4/KV-1/MalužFm</t>
  </si>
  <si>
    <t>117.5/KV-1/MalužFm</t>
  </si>
  <si>
    <t>MF II-3</t>
  </si>
  <si>
    <t>SĽ-21F</t>
  </si>
  <si>
    <t>SĽ-31</t>
  </si>
  <si>
    <t>SĽ-22</t>
  </si>
  <si>
    <t>15/87 ŠV</t>
  </si>
  <si>
    <t>0-12-26ŠV</t>
  </si>
  <si>
    <t>2/76 MK</t>
  </si>
  <si>
    <t>4/76 MK</t>
  </si>
  <si>
    <t>14/76 MK</t>
  </si>
  <si>
    <t>16/76 MK</t>
  </si>
  <si>
    <t>17/76 MK</t>
  </si>
  <si>
    <t>20/76 MK</t>
  </si>
  <si>
    <t>24/76 MK</t>
  </si>
  <si>
    <t>28/76 MK</t>
  </si>
  <si>
    <t>30/76 MK</t>
  </si>
  <si>
    <t>59/76 MK</t>
  </si>
  <si>
    <t>10-VD</t>
  </si>
  <si>
    <t>11-VD</t>
  </si>
  <si>
    <t>12-VD</t>
  </si>
  <si>
    <t>13-VD</t>
  </si>
  <si>
    <t>16-VD</t>
  </si>
  <si>
    <t>17-VD</t>
  </si>
  <si>
    <t>18-VD</t>
  </si>
  <si>
    <t>19-VD</t>
  </si>
  <si>
    <t>20-VD</t>
  </si>
  <si>
    <t>21-VD</t>
  </si>
  <si>
    <t>22-VD</t>
  </si>
  <si>
    <t>23-VD</t>
  </si>
  <si>
    <t>26-VD</t>
  </si>
  <si>
    <t>27-VD</t>
  </si>
  <si>
    <t>30-VD</t>
  </si>
  <si>
    <t>31-VD</t>
  </si>
  <si>
    <t>32-VD</t>
  </si>
  <si>
    <t>33-VD</t>
  </si>
  <si>
    <t>34-VD</t>
  </si>
  <si>
    <t>36-VD</t>
  </si>
  <si>
    <t>38-VD</t>
  </si>
  <si>
    <t>39-VD</t>
  </si>
  <si>
    <t>40-VD</t>
  </si>
  <si>
    <t>42-VD</t>
  </si>
  <si>
    <t>43-VD</t>
  </si>
  <si>
    <t>39/LA</t>
  </si>
  <si>
    <t>KnolaFm</t>
  </si>
  <si>
    <t>40/LA</t>
  </si>
  <si>
    <t>41/LA</t>
  </si>
  <si>
    <t>28/LA-a</t>
  </si>
  <si>
    <t>PetrovFm</t>
  </si>
  <si>
    <t>28/LA-b</t>
  </si>
  <si>
    <t>30/LA-a</t>
  </si>
  <si>
    <t>30/LA-b</t>
  </si>
  <si>
    <t>30/LA-c</t>
  </si>
  <si>
    <t>31/LA</t>
  </si>
  <si>
    <t>67/LA</t>
  </si>
  <si>
    <t>68/LA</t>
  </si>
  <si>
    <t>69/LA</t>
  </si>
  <si>
    <t>70/LA</t>
  </si>
  <si>
    <t>74/LA</t>
  </si>
  <si>
    <t>77/LA</t>
  </si>
  <si>
    <t>78/LA</t>
  </si>
  <si>
    <t>79/LA</t>
  </si>
  <si>
    <t>80/LA</t>
  </si>
  <si>
    <t>89/LA</t>
  </si>
  <si>
    <t>57/LA</t>
  </si>
  <si>
    <t>NovovFm</t>
  </si>
  <si>
    <t>64/LA</t>
  </si>
  <si>
    <t>65/LA</t>
  </si>
  <si>
    <t>66/LA</t>
  </si>
  <si>
    <t>GV-40/94</t>
  </si>
  <si>
    <t>GV-41/94</t>
  </si>
  <si>
    <t>862/230m</t>
  </si>
  <si>
    <t>862/54m</t>
  </si>
  <si>
    <t>862/75m</t>
  </si>
  <si>
    <t>KVB-10</t>
  </si>
  <si>
    <t>KBV-2</t>
  </si>
  <si>
    <t>G-12/1</t>
  </si>
  <si>
    <t>G-15b/2</t>
  </si>
  <si>
    <t>G-3e</t>
  </si>
  <si>
    <t>VB-III-37</t>
  </si>
  <si>
    <t>KrompGr</t>
  </si>
  <si>
    <t>VB-III-26</t>
  </si>
  <si>
    <t>K-194</t>
  </si>
  <si>
    <t>K-151</t>
  </si>
  <si>
    <t>K-194b</t>
  </si>
  <si>
    <t>P-II-51</t>
  </si>
  <si>
    <t>VB-V-5</t>
  </si>
  <si>
    <t>VB-P-II-79</t>
  </si>
  <si>
    <t>VB-P-II-271</t>
  </si>
  <si>
    <t>aver=5</t>
  </si>
  <si>
    <t>aver=9</t>
  </si>
  <si>
    <t>NGU</t>
  </si>
  <si>
    <t>G-196 E</t>
  </si>
  <si>
    <t>HámorFm</t>
  </si>
  <si>
    <t>G-196 C</t>
  </si>
  <si>
    <t>69a/69</t>
  </si>
  <si>
    <t>68b/69</t>
  </si>
  <si>
    <t>67/69</t>
  </si>
  <si>
    <t>12b/70</t>
  </si>
  <si>
    <t>RudňanyFm</t>
  </si>
  <si>
    <t>12a/70</t>
  </si>
  <si>
    <t>50c/69</t>
  </si>
  <si>
    <t>66/69</t>
  </si>
  <si>
    <t>54b/69</t>
  </si>
  <si>
    <t>4b/69</t>
  </si>
  <si>
    <t>48a/69</t>
  </si>
  <si>
    <t>79a/69</t>
  </si>
  <si>
    <t>Jahodná</t>
  </si>
  <si>
    <t>42/LA</t>
  </si>
  <si>
    <t>43/LA</t>
  </si>
  <si>
    <t>54/LA</t>
  </si>
  <si>
    <t>55/LA</t>
  </si>
  <si>
    <t>71/LA</t>
  </si>
  <si>
    <t>73/LA</t>
  </si>
  <si>
    <t>75/LA</t>
  </si>
  <si>
    <t>76/LA</t>
  </si>
  <si>
    <t>58/LA</t>
  </si>
  <si>
    <t>ZlatníkFm</t>
  </si>
  <si>
    <t>98/LA</t>
  </si>
  <si>
    <t>99/LA</t>
  </si>
  <si>
    <t>29/LA-a</t>
  </si>
  <si>
    <t>29/LA-b</t>
  </si>
  <si>
    <t>32/LA</t>
  </si>
  <si>
    <t>33/LA</t>
  </si>
  <si>
    <t>34/LA-a</t>
  </si>
  <si>
    <t>34/LA-b</t>
  </si>
  <si>
    <t>50/LA</t>
  </si>
  <si>
    <t>51/LA</t>
  </si>
  <si>
    <t>52/LA</t>
  </si>
  <si>
    <t>53/LA</t>
  </si>
  <si>
    <t>87/LA</t>
  </si>
  <si>
    <t>88/LA</t>
  </si>
  <si>
    <t>81/LA</t>
  </si>
  <si>
    <t>HrádokFm</t>
  </si>
  <si>
    <t>84/LA</t>
  </si>
  <si>
    <t>85/LA</t>
  </si>
  <si>
    <t>86/LA</t>
  </si>
  <si>
    <t>97/LA</t>
  </si>
  <si>
    <t>100/LA</t>
  </si>
  <si>
    <t>GV-39/94</t>
  </si>
  <si>
    <t>GV-43/94</t>
  </si>
  <si>
    <t>GV-49/94</t>
  </si>
  <si>
    <t>GV-55/94</t>
  </si>
  <si>
    <t>GV-56/94</t>
  </si>
  <si>
    <t>GV-57/94</t>
  </si>
  <si>
    <t>GV-71/94</t>
  </si>
  <si>
    <t>L-1/93</t>
  </si>
  <si>
    <t>PredFrm</t>
  </si>
  <si>
    <t>Permian</t>
  </si>
  <si>
    <t>L-3/93</t>
  </si>
  <si>
    <t>BrusnFrm</t>
  </si>
  <si>
    <t>L-4/93</t>
  </si>
  <si>
    <t>L-5/93</t>
  </si>
  <si>
    <t>L-7/93</t>
  </si>
  <si>
    <t>L-16/72</t>
  </si>
  <si>
    <t>L-2/76</t>
  </si>
  <si>
    <t>L-3/76</t>
  </si>
  <si>
    <t>L-46/72</t>
  </si>
  <si>
    <t>L-20/72</t>
  </si>
  <si>
    <t>L-11/72</t>
  </si>
  <si>
    <t>L-26/72</t>
  </si>
  <si>
    <t>L-24/72</t>
  </si>
  <si>
    <t>L-34/72</t>
  </si>
  <si>
    <t>L-40/72</t>
  </si>
  <si>
    <t>L-36/72</t>
  </si>
  <si>
    <t>ST-39/76</t>
  </si>
  <si>
    <t>ST-80/76</t>
  </si>
  <si>
    <t>ST-38/76</t>
  </si>
  <si>
    <t>ST-49/76</t>
  </si>
  <si>
    <t>ST-30/76</t>
  </si>
  <si>
    <t>ST-29/76</t>
  </si>
  <si>
    <t>5-T/94</t>
  </si>
  <si>
    <t>177/Ttrib</t>
  </si>
  <si>
    <t>10-T/94</t>
  </si>
  <si>
    <t>4-NT/84</t>
  </si>
  <si>
    <t>9-NT/84</t>
  </si>
  <si>
    <t>11-NT/84</t>
  </si>
  <si>
    <t>15-NT/84</t>
  </si>
  <si>
    <t>12-NT/84</t>
  </si>
  <si>
    <t>14-NT/84</t>
  </si>
  <si>
    <t>ST-1/93A</t>
  </si>
  <si>
    <t>ST-1/93B</t>
  </si>
  <si>
    <t>ST-3/93</t>
  </si>
  <si>
    <t>ST-4/93</t>
  </si>
  <si>
    <t>ČH-4/81b</t>
  </si>
  <si>
    <t>ČH-18/81</t>
  </si>
  <si>
    <t>ČH-10/81</t>
  </si>
  <si>
    <t>ČH-12/81</t>
  </si>
  <si>
    <t>ČH-13/81</t>
  </si>
  <si>
    <t>ČH-5/81</t>
  </si>
  <si>
    <t>ČH-7/81</t>
  </si>
  <si>
    <t>ČH-3/81</t>
  </si>
  <si>
    <t>BR-20/80</t>
  </si>
  <si>
    <t>BR-11/80</t>
  </si>
  <si>
    <t>KorytnFm</t>
  </si>
  <si>
    <t>BR-9/80</t>
  </si>
  <si>
    <t>BR-8/80</t>
  </si>
  <si>
    <t>BR-6/80</t>
  </si>
  <si>
    <t>BR-5/80</t>
  </si>
  <si>
    <t>BR-2/80</t>
  </si>
  <si>
    <t>BR-21/80</t>
  </si>
  <si>
    <t>BR-304</t>
  </si>
  <si>
    <t>BR-253</t>
  </si>
  <si>
    <t>23 BR</t>
  </si>
  <si>
    <t>BR-19/80b</t>
  </si>
  <si>
    <t>257 P</t>
  </si>
  <si>
    <t>346 P</t>
  </si>
  <si>
    <t>250 P</t>
  </si>
  <si>
    <t>264 P</t>
  </si>
  <si>
    <t>SV-I</t>
  </si>
  <si>
    <t>LU-3;655mBrusnFm</t>
  </si>
  <si>
    <t>LU-3;650</t>
  </si>
  <si>
    <t>Č-I/88</t>
  </si>
  <si>
    <t xml:space="preserve">LU-1,2,3    </t>
  </si>
  <si>
    <t>BR-19/80A</t>
  </si>
  <si>
    <t>BR-19/80B</t>
  </si>
  <si>
    <t>ČH-1/81B</t>
  </si>
  <si>
    <t>N.Vepor</t>
  </si>
  <si>
    <t>V-3/82</t>
  </si>
  <si>
    <t>RimavFm</t>
  </si>
  <si>
    <t>GV-65/94</t>
  </si>
  <si>
    <t>22/74</t>
  </si>
  <si>
    <t>ŠtítnFm</t>
  </si>
  <si>
    <t>23/74</t>
  </si>
  <si>
    <t>24/74</t>
  </si>
  <si>
    <t>25/74</t>
  </si>
  <si>
    <t>26/74</t>
  </si>
  <si>
    <t>13/74</t>
  </si>
  <si>
    <t>15/74</t>
  </si>
  <si>
    <t>16/74</t>
  </si>
  <si>
    <t>17/74</t>
  </si>
  <si>
    <t>20/74</t>
  </si>
  <si>
    <t>9//71</t>
  </si>
  <si>
    <t>RožňFm</t>
  </si>
  <si>
    <t>13/71</t>
  </si>
  <si>
    <t>18a/71</t>
  </si>
  <si>
    <t>23/71</t>
  </si>
  <si>
    <t>25/71</t>
  </si>
  <si>
    <t>26/71</t>
  </si>
  <si>
    <t>29/71</t>
  </si>
  <si>
    <t>33b/71</t>
  </si>
  <si>
    <t>37/71</t>
  </si>
  <si>
    <t>42/71</t>
  </si>
  <si>
    <t>47/71</t>
  </si>
  <si>
    <t>51a/71</t>
  </si>
  <si>
    <t>64/71</t>
  </si>
  <si>
    <t>65/71</t>
  </si>
  <si>
    <t>66/71</t>
  </si>
  <si>
    <t>71/71</t>
  </si>
  <si>
    <t>G-1/71</t>
  </si>
  <si>
    <t>G-2/71</t>
  </si>
  <si>
    <t>5a/71</t>
  </si>
  <si>
    <t>6//71</t>
  </si>
  <si>
    <t>44/71</t>
  </si>
  <si>
    <t>32/71</t>
  </si>
  <si>
    <t>21/71</t>
  </si>
  <si>
    <t>46/LA</t>
  </si>
  <si>
    <t>48/LA</t>
  </si>
  <si>
    <t>59/LA</t>
  </si>
  <si>
    <t>60/LA</t>
  </si>
  <si>
    <t>62/LA</t>
  </si>
  <si>
    <t>90/LA</t>
  </si>
  <si>
    <t>91/LA</t>
  </si>
  <si>
    <t>94/LA</t>
  </si>
  <si>
    <t>01/LA</t>
  </si>
  <si>
    <t>02/LA</t>
  </si>
  <si>
    <t>03/LA</t>
  </si>
  <si>
    <t>04/LA</t>
  </si>
  <si>
    <t>05/LA</t>
  </si>
  <si>
    <t>07/LA</t>
  </si>
  <si>
    <t>08/LA</t>
  </si>
  <si>
    <t>09/LA</t>
  </si>
  <si>
    <t>11/LA</t>
  </si>
  <si>
    <t>12/LA</t>
  </si>
  <si>
    <t>15/LA</t>
  </si>
  <si>
    <t>17/LA</t>
  </si>
  <si>
    <t>19/LA</t>
  </si>
  <si>
    <t>22/LA</t>
  </si>
  <si>
    <t>101/LA</t>
  </si>
  <si>
    <t>21/LA</t>
  </si>
  <si>
    <t>VIII/76</t>
  </si>
  <si>
    <t>VIII/80</t>
  </si>
  <si>
    <t>VIII/80B</t>
  </si>
  <si>
    <t>VIII/82</t>
  </si>
  <si>
    <t>XI/115</t>
  </si>
  <si>
    <t>G-9/71</t>
  </si>
  <si>
    <t>G-75a/71</t>
  </si>
  <si>
    <t>G-71/71</t>
  </si>
  <si>
    <t>G-64/71</t>
  </si>
  <si>
    <t>G-47/71</t>
  </si>
  <si>
    <t>G-44/71</t>
  </si>
  <si>
    <t>G-37/71</t>
  </si>
  <si>
    <t>G-33b/71</t>
  </si>
  <si>
    <t>G-32/71</t>
  </si>
  <si>
    <t>G-26/71</t>
  </si>
  <si>
    <t>SGU</t>
  </si>
  <si>
    <t>P+K</t>
  </si>
  <si>
    <t>T-2/80</t>
  </si>
  <si>
    <t>SkýcovFm</t>
  </si>
  <si>
    <t>T-3/80</t>
  </si>
  <si>
    <t>T-4/81</t>
  </si>
  <si>
    <t>4-T/92</t>
  </si>
  <si>
    <t>3-T/92</t>
  </si>
  <si>
    <t>SkycovFm</t>
  </si>
  <si>
    <t>1-T/92</t>
  </si>
  <si>
    <t>9-T/92</t>
  </si>
  <si>
    <t>SKýcovFm</t>
  </si>
  <si>
    <t>2-T/92B</t>
  </si>
  <si>
    <t>2-T/92A</t>
  </si>
  <si>
    <t>5-T/92</t>
  </si>
  <si>
    <t>8-T/92</t>
  </si>
  <si>
    <t>6-T/92</t>
  </si>
  <si>
    <t>SlopňaFm</t>
  </si>
  <si>
    <t>8-T/94</t>
  </si>
  <si>
    <t>9-T/94</t>
  </si>
  <si>
    <t>7-T/94</t>
  </si>
  <si>
    <t>799/260m</t>
  </si>
  <si>
    <t>799/212</t>
  </si>
  <si>
    <t>799/203</t>
  </si>
  <si>
    <t>799/180</t>
  </si>
  <si>
    <t>799/145</t>
  </si>
  <si>
    <t>801/120</t>
  </si>
  <si>
    <t>1c/82</t>
  </si>
  <si>
    <t>27/76</t>
  </si>
  <si>
    <t>803/140</t>
  </si>
  <si>
    <t>4//80</t>
  </si>
  <si>
    <t>2//80</t>
  </si>
  <si>
    <t>3//80</t>
  </si>
  <si>
    <t>NT-1/83</t>
  </si>
  <si>
    <t>NT-4/83</t>
  </si>
  <si>
    <t>NT-3/83</t>
  </si>
  <si>
    <t>H-1/91</t>
  </si>
  <si>
    <t>Hainburg</t>
  </si>
  <si>
    <t>H-3/91</t>
  </si>
  <si>
    <t>24/77MF1</t>
  </si>
  <si>
    <t>StráňFm</t>
  </si>
  <si>
    <t>26/77MF1</t>
  </si>
  <si>
    <t>26/77MF2</t>
  </si>
  <si>
    <t>24/77MF2</t>
  </si>
  <si>
    <t>20/77bMFStráňFm</t>
  </si>
  <si>
    <t>17/77MF1</t>
  </si>
  <si>
    <t>25/77MF1</t>
  </si>
  <si>
    <t>19/77MF1</t>
  </si>
  <si>
    <t>34/77MF</t>
  </si>
  <si>
    <t>MK1/94/3</t>
  </si>
  <si>
    <t>DevínFm</t>
  </si>
  <si>
    <t>MK1/94/1</t>
  </si>
  <si>
    <t>MK1/94/2</t>
  </si>
  <si>
    <t>MK1/94/4</t>
  </si>
  <si>
    <t>MK1/91</t>
  </si>
  <si>
    <t>MK1/91/1</t>
  </si>
  <si>
    <t>2a/82 PI</t>
  </si>
  <si>
    <t>SkýcovFmPermian</t>
  </si>
  <si>
    <t>MFG-1,114StráňFm</t>
  </si>
  <si>
    <t>MFG-1;52</t>
  </si>
  <si>
    <t>MFG-1;119StráňFm</t>
  </si>
  <si>
    <t>MFG-1;217StráňFm</t>
  </si>
  <si>
    <t>MFG-1;294StráňFm</t>
  </si>
  <si>
    <t>MFG-1;323StráňFm</t>
  </si>
  <si>
    <t>MFG-1;358StráňFm</t>
  </si>
  <si>
    <t>MFG-1;399StráňFm</t>
  </si>
  <si>
    <t>MFG-1;145StráňFm</t>
  </si>
  <si>
    <t>MFG-1;454StráňFm</t>
  </si>
  <si>
    <t>MFG-1;498StráňFm</t>
  </si>
  <si>
    <t>MFG-1;514StráňFm</t>
  </si>
  <si>
    <t>MFG-1;607 StráňFm</t>
  </si>
  <si>
    <t>TR-3;51,6  SkývovFm</t>
  </si>
  <si>
    <t>TR-3;84,7</t>
  </si>
  <si>
    <t>TR-3;135    SkýcovFm Permian</t>
  </si>
  <si>
    <t>TR-3;164,6 SkýcovFm Permian</t>
  </si>
  <si>
    <t>MF-1/88</t>
  </si>
  <si>
    <t>MF-2/88</t>
  </si>
  <si>
    <t>MF-3/88</t>
  </si>
  <si>
    <t>MF-4/88</t>
  </si>
  <si>
    <t>MF-5/88</t>
  </si>
  <si>
    <t>MF-6/88</t>
  </si>
  <si>
    <t>MF-7/88</t>
  </si>
  <si>
    <t>MF-8/88</t>
  </si>
  <si>
    <t>MF-9/88</t>
  </si>
  <si>
    <t>PI-1/88</t>
  </si>
  <si>
    <t>PI-2/88</t>
  </si>
  <si>
    <t>PI-3/88</t>
  </si>
  <si>
    <t>PI-4/88</t>
  </si>
  <si>
    <t>PI-5/88</t>
  </si>
  <si>
    <t>PI-6/88</t>
  </si>
  <si>
    <t>PI-7/88</t>
  </si>
  <si>
    <t>PI-8/88</t>
  </si>
  <si>
    <t>PI-9/88</t>
  </si>
  <si>
    <t>PI-10/88</t>
  </si>
  <si>
    <t>PI-11/88</t>
  </si>
  <si>
    <t>PI-13/88</t>
  </si>
  <si>
    <t>PI-14/88</t>
  </si>
  <si>
    <t>DRŽ-1</t>
  </si>
  <si>
    <t>BrusnFm</t>
  </si>
  <si>
    <t>KašovFm</t>
  </si>
  <si>
    <t>TrňaFm</t>
  </si>
  <si>
    <t>ČerhovFm</t>
  </si>
  <si>
    <t>LuhyňaFm</t>
  </si>
  <si>
    <t>ZV-2/94</t>
  </si>
  <si>
    <t>Z-13/84</t>
  </si>
  <si>
    <t>TŕňaFm</t>
  </si>
  <si>
    <t>Z-12/84</t>
  </si>
  <si>
    <t>Z-15/84</t>
  </si>
  <si>
    <t>Z-14/84</t>
  </si>
  <si>
    <t>Z-12/81</t>
  </si>
  <si>
    <t>Z-13/81</t>
  </si>
  <si>
    <t>Z-1/82</t>
  </si>
  <si>
    <t>TřňaFm</t>
  </si>
  <si>
    <t>Z-27/81</t>
  </si>
  <si>
    <t>Z-5/81</t>
  </si>
  <si>
    <t>Z-6/81</t>
  </si>
  <si>
    <t>Z-3A/82</t>
  </si>
  <si>
    <t>Z-17/81</t>
  </si>
  <si>
    <t>Z-15/81</t>
  </si>
  <si>
    <t>Z-16/81</t>
  </si>
  <si>
    <t>Z-35/81</t>
  </si>
  <si>
    <t>Z-21/81</t>
  </si>
  <si>
    <t>aver=6</t>
  </si>
  <si>
    <t>1a/88</t>
  </si>
  <si>
    <t>1b/88</t>
  </si>
  <si>
    <t>vrt VP-1133</t>
  </si>
  <si>
    <t>CejkovFm</t>
  </si>
  <si>
    <t>vrtVP-1133</t>
  </si>
  <si>
    <t>Z-39/81B</t>
  </si>
  <si>
    <t>Z-39/81A</t>
  </si>
  <si>
    <t>Z-36/81</t>
  </si>
  <si>
    <t>Ltot</t>
  </si>
  <si>
    <t>Lmt+Lmg</t>
  </si>
  <si>
    <t>original data</t>
  </si>
  <si>
    <t>without matrix</t>
  </si>
  <si>
    <t>sum</t>
  </si>
  <si>
    <t>trojuholnk Qm-F-Lt</t>
  </si>
  <si>
    <t>cycle</t>
  </si>
  <si>
    <t>Unit</t>
  </si>
  <si>
    <t>Formation</t>
  </si>
  <si>
    <t>Carboniferous</t>
  </si>
  <si>
    <t>Hronicum</t>
  </si>
  <si>
    <t>Nižná Boca</t>
  </si>
  <si>
    <t>First</t>
  </si>
  <si>
    <t>Second</t>
  </si>
  <si>
    <t>Third</t>
  </si>
  <si>
    <t>Undefined</t>
  </si>
  <si>
    <t>Malužina</t>
  </si>
  <si>
    <t>L</t>
  </si>
  <si>
    <t>L+Qp</t>
  </si>
  <si>
    <t>total</t>
  </si>
  <si>
    <t>Qt-F-L</t>
  </si>
  <si>
    <t>Qm-P-K</t>
  </si>
  <si>
    <t>Qp-Lv-Lm</t>
  </si>
  <si>
    <t>F</t>
  </si>
  <si>
    <t>Lms</t>
  </si>
  <si>
    <t>Lt</t>
  </si>
  <si>
    <t>Qm-F-Lt</t>
  </si>
  <si>
    <t>X (Average)</t>
  </si>
  <si>
    <t>Pensylvanian</t>
  </si>
  <si>
    <t>Mississippian</t>
  </si>
  <si>
    <t xml:space="preserve">  </t>
  </si>
  <si>
    <t>Kálnica GP</t>
  </si>
  <si>
    <t>Vážna/sedlo Javorie</t>
  </si>
  <si>
    <t>Lms+Lmg</t>
  </si>
  <si>
    <r>
      <t>Authors</t>
    </r>
    <r>
      <rPr>
        <sz val="11"/>
        <color theme="1"/>
        <rFont val="Times New Roman"/>
        <family val="1"/>
        <charset val="238"/>
      </rPr>
      <t xml:space="preserve">: Anna Vozárová </t>
    </r>
    <r>
      <rPr>
        <vertAlign val="superscript"/>
        <sz val="11"/>
        <color theme="1"/>
        <rFont val="Times New Roman"/>
        <family val="1"/>
        <charset val="238"/>
      </rPr>
      <t>1</t>
    </r>
    <r>
      <rPr>
        <sz val="11"/>
        <color theme="1"/>
        <rFont val="Times New Roman"/>
        <family val="1"/>
        <charset val="238"/>
      </rPr>
      <t>, Katarína Šarinová</t>
    </r>
    <r>
      <rPr>
        <vertAlign val="superscript"/>
        <sz val="11"/>
        <color theme="1"/>
        <rFont val="Times New Roman"/>
        <family val="1"/>
        <charset val="238"/>
      </rPr>
      <t>1</t>
    </r>
  </si>
  <si>
    <t>1Comenius University in Bratislava, Faculty of Natural Sciences, Department of Mineralogy, Petrology and Mineral Resources, Mlynská dolina, Ilkovičova 6, 842 15 Bratislava, Slovak Republic: anna.vozarova@uniba.sk;</t>
  </si>
  <si>
    <r>
      <t>Journal Name</t>
    </r>
    <r>
      <rPr>
        <sz val="11"/>
        <color theme="1"/>
        <rFont val="Times New Roman"/>
        <family val="1"/>
        <charset val="238"/>
      </rPr>
      <t>: Geologica Carpathica</t>
    </r>
  </si>
  <si>
    <t>Journal Name: Geologica Carpathica</t>
  </si>
  <si>
    <t>Špania dolinaFm     Permian</t>
  </si>
  <si>
    <t>Epoch</t>
  </si>
  <si>
    <t>Age period</t>
  </si>
  <si>
    <t>Turnaicum</t>
  </si>
  <si>
    <t>Tatricum</t>
  </si>
  <si>
    <t>Zemplinicum</t>
  </si>
  <si>
    <t>S. Vepor</t>
  </si>
  <si>
    <r>
      <t>Article title</t>
    </r>
    <r>
      <rPr>
        <sz val="11"/>
        <color theme="1"/>
        <rFont val="Times New Roman"/>
        <family val="1"/>
        <charset val="238"/>
      </rPr>
      <t>: Provenance of Upper Paleozoic Sandstones from the Western Carpathians (Slovakia): Petrofacies analysis and U-Pb detrital zircon geochronology</t>
    </r>
  </si>
  <si>
    <t>The Western Carpathians Carboniferous–Permian sandstones recalculated point-count data and petrofacies parameters.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</si>
</sst>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7030A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7" fontId="0" fillId="0" borderId="0" xfId="0" applyNumberFormat="1" applyFill="1"/>
    <xf numFmtId="17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1" fillId="0" borderId="0" xfId="0" applyFont="1" applyFill="1"/>
    <xf numFmtId="0" fontId="5" fillId="0" borderId="0" xfId="0" applyFont="1" applyFill="1" applyAlignment="1">
      <alignment horizontal="left"/>
    </xf>
    <xf numFmtId="17" fontId="11" fillId="0" borderId="0" xfId="0" applyNumberFormat="1" applyFont="1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  <xf numFmtId="2" fontId="0" fillId="0" borderId="0" xfId="0" applyNumberFormat="1" applyFill="1"/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17" fontId="0" fillId="0" borderId="0" xfId="0" applyNumberFormat="1" applyFill="1" applyAlignment="1">
      <alignment horizontal="center"/>
    </xf>
    <xf numFmtId="17" fontId="2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16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17" fontId="3" fillId="0" borderId="0" xfId="0" applyNumberFormat="1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3" fillId="0" borderId="0" xfId="0" applyFont="1" applyAlignment="1">
      <alignment vertical="center"/>
    </xf>
    <xf numFmtId="0" fontId="16" fillId="0" borderId="0" xfId="1" applyAlignment="1">
      <alignment vertical="center"/>
    </xf>
    <xf numFmtId="0" fontId="17" fillId="0" borderId="0" xfId="0" applyFont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ozarova@uniba.s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ozarova@uniba.s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vozarova@uniba.s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vozarova@uniba.s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vozarova@uniba.s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vozarova@uniba.s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vozarova@uniba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14"/>
  <sheetViews>
    <sheetView tabSelected="1" workbookViewId="0">
      <pane xSplit="4" ySplit="9" topLeftCell="E10" activePane="bottomRight" state="frozen"/>
      <selection pane="topRight" activeCell="E1" sqref="E1"/>
      <selection pane="bottomLeft" activeCell="A4" sqref="A4"/>
      <selection pane="bottomRight"/>
    </sheetView>
  </sheetViews>
  <sheetFormatPr defaultColWidth="8.88671875" defaultRowHeight="14.4" x14ac:dyDescent="0.3"/>
  <cols>
    <col min="1" max="1" width="10.5546875" style="3" customWidth="1"/>
    <col min="2" max="2" width="16.5546875" style="3" customWidth="1"/>
    <col min="3" max="3" width="12.88671875" style="3" customWidth="1"/>
    <col min="4" max="4" width="13.109375" style="3" customWidth="1"/>
    <col min="5" max="5" width="8.88671875" style="3"/>
    <col min="6" max="6" width="8.88671875" style="4"/>
    <col min="7" max="8" width="8.88671875" style="5"/>
    <col min="9" max="9" width="8.88671875" style="4"/>
    <col min="10" max="11" width="8.88671875" style="5"/>
    <col min="12" max="12" width="8.88671875" style="4"/>
    <col min="13" max="15" width="8.88671875" style="5"/>
    <col min="16" max="21" width="8.88671875" style="4"/>
    <col min="22" max="23" width="8.88671875" style="5"/>
    <col min="24" max="24" width="8.88671875" style="4"/>
    <col min="25" max="26" width="8.88671875" style="5"/>
    <col min="27" max="27" width="8.88671875" style="4"/>
    <col min="28" max="30" width="8.88671875" style="5"/>
    <col min="31" max="38" width="8.88671875" style="4"/>
    <col min="39" max="39" width="9" style="4" bestFit="1" customWidth="1"/>
    <col min="40" max="40" width="7.88671875" style="4" customWidth="1"/>
    <col min="41" max="41" width="9" style="4" customWidth="1"/>
    <col min="42" max="43" width="6.6640625" style="4" customWidth="1"/>
    <col min="44" max="45" width="8.88671875" style="4"/>
    <col min="46" max="46" width="9" style="4" customWidth="1"/>
    <col min="47" max="47" width="7.88671875" style="4" customWidth="1"/>
    <col min="48" max="49" width="6.33203125" style="4" customWidth="1"/>
    <col min="50" max="51" width="8.88671875" style="4"/>
    <col min="52" max="52" width="6" style="4" customWidth="1"/>
    <col min="53" max="53" width="7.6640625" style="4" customWidth="1"/>
    <col min="54" max="54" width="7.44140625" style="4" customWidth="1"/>
    <col min="55" max="56" width="8.88671875" style="4"/>
    <col min="57" max="16384" width="8.88671875" style="3"/>
  </cols>
  <sheetData>
    <row r="1" spans="1:56" customFormat="1" ht="15.6" x14ac:dyDescent="0.3">
      <c r="B1" s="54" t="s">
        <v>637</v>
      </c>
    </row>
    <row r="2" spans="1:56" customFormat="1" x14ac:dyDescent="0.3">
      <c r="B2" s="52" t="s">
        <v>636</v>
      </c>
    </row>
    <row r="3" spans="1:56" customFormat="1" x14ac:dyDescent="0.3">
      <c r="B3" s="52" t="s">
        <v>627</v>
      </c>
    </row>
    <row r="4" spans="1:56" customFormat="1" ht="16.8" x14ac:dyDescent="0.3">
      <c r="B4" s="52" t="s">
        <v>625</v>
      </c>
    </row>
    <row r="5" spans="1:56" customFormat="1" x14ac:dyDescent="0.3">
      <c r="B5" s="53" t="s">
        <v>626</v>
      </c>
    </row>
    <row r="7" spans="1:56" x14ac:dyDescent="0.3">
      <c r="F7" s="20" t="s">
        <v>593</v>
      </c>
      <c r="U7" s="6" t="s">
        <v>594</v>
      </c>
      <c r="AG7" s="6" t="s">
        <v>611</v>
      </c>
      <c r="AM7" s="6" t="s">
        <v>612</v>
      </c>
      <c r="AS7" s="6" t="s">
        <v>613</v>
      </c>
      <c r="AY7" s="6" t="s">
        <v>617</v>
      </c>
      <c r="AZ7" s="7" t="s">
        <v>596</v>
      </c>
    </row>
    <row r="8" spans="1:56" s="8" customFormat="1" x14ac:dyDescent="0.3">
      <c r="A8" s="8" t="s">
        <v>0</v>
      </c>
      <c r="B8" s="8" t="s">
        <v>631</v>
      </c>
      <c r="C8" s="8" t="s">
        <v>598</v>
      </c>
      <c r="D8" s="8" t="s">
        <v>599</v>
      </c>
      <c r="E8" s="8" t="s">
        <v>597</v>
      </c>
      <c r="F8" s="9" t="s">
        <v>1</v>
      </c>
      <c r="G8" s="10" t="s">
        <v>2</v>
      </c>
      <c r="H8" s="10" t="s">
        <v>3</v>
      </c>
      <c r="I8" s="9" t="s">
        <v>614</v>
      </c>
      <c r="J8" s="10" t="s">
        <v>4</v>
      </c>
      <c r="K8" s="10" t="s">
        <v>5</v>
      </c>
      <c r="L8" s="9" t="s">
        <v>608</v>
      </c>
      <c r="M8" s="10" t="s">
        <v>6</v>
      </c>
      <c r="N8" s="10" t="s">
        <v>7</v>
      </c>
      <c r="O8" s="10" t="s">
        <v>8</v>
      </c>
      <c r="P8" s="9" t="s">
        <v>77</v>
      </c>
      <c r="Q8" s="9" t="s">
        <v>9</v>
      </c>
      <c r="R8" s="9" t="s">
        <v>591</v>
      </c>
      <c r="S8" s="9" t="s">
        <v>592</v>
      </c>
      <c r="T8" s="9"/>
      <c r="U8" s="9" t="s">
        <v>1</v>
      </c>
      <c r="V8" s="10" t="s">
        <v>2</v>
      </c>
      <c r="W8" s="10" t="s">
        <v>3</v>
      </c>
      <c r="X8" s="9" t="s">
        <v>614</v>
      </c>
      <c r="Y8" s="10" t="s">
        <v>4</v>
      </c>
      <c r="Z8" s="10" t="s">
        <v>5</v>
      </c>
      <c r="AA8" s="9" t="s">
        <v>591</v>
      </c>
      <c r="AB8" s="10" t="s">
        <v>6</v>
      </c>
      <c r="AC8" s="10" t="s">
        <v>7</v>
      </c>
      <c r="AD8" s="10" t="s">
        <v>8</v>
      </c>
      <c r="AE8" s="9" t="s">
        <v>77</v>
      </c>
      <c r="AF8" s="9"/>
      <c r="AG8" s="9"/>
      <c r="AH8" s="9" t="s">
        <v>1</v>
      </c>
      <c r="AI8" s="9" t="s">
        <v>614</v>
      </c>
      <c r="AJ8" s="9" t="s">
        <v>608</v>
      </c>
      <c r="AK8" s="9" t="s">
        <v>610</v>
      </c>
      <c r="AL8" s="9"/>
      <c r="AM8" s="9"/>
      <c r="AN8" s="9" t="s">
        <v>2</v>
      </c>
      <c r="AO8" s="9" t="s">
        <v>4</v>
      </c>
      <c r="AP8" s="9" t="s">
        <v>5</v>
      </c>
      <c r="AQ8" s="9" t="s">
        <v>610</v>
      </c>
      <c r="AR8" s="9"/>
      <c r="AS8" s="9"/>
      <c r="AT8" s="9" t="s">
        <v>3</v>
      </c>
      <c r="AU8" s="9" t="s">
        <v>6</v>
      </c>
      <c r="AV8" s="9" t="s">
        <v>615</v>
      </c>
      <c r="AW8" s="9" t="s">
        <v>610</v>
      </c>
      <c r="AX8" s="9"/>
      <c r="AY8" s="9"/>
      <c r="AZ8" s="9" t="s">
        <v>2</v>
      </c>
      <c r="BA8" s="9" t="s">
        <v>614</v>
      </c>
      <c r="BB8" s="9" t="s">
        <v>616</v>
      </c>
      <c r="BC8" s="9" t="s">
        <v>610</v>
      </c>
      <c r="BD8" s="9"/>
    </row>
    <row r="9" spans="1:56" x14ac:dyDescent="0.3">
      <c r="I9" s="9" t="s">
        <v>461</v>
      </c>
      <c r="R9" s="4" t="s">
        <v>609</v>
      </c>
      <c r="X9" s="9" t="s">
        <v>461</v>
      </c>
      <c r="AG9" s="4" t="s">
        <v>595</v>
      </c>
    </row>
    <row r="10" spans="1:56" s="31" customFormat="1" x14ac:dyDescent="0.3">
      <c r="A10" s="31" t="s">
        <v>10</v>
      </c>
      <c r="B10" s="31" t="s">
        <v>600</v>
      </c>
      <c r="C10" s="31" t="s">
        <v>601</v>
      </c>
      <c r="D10" s="31" t="s">
        <v>602</v>
      </c>
      <c r="F10" s="32">
        <f>G10+H10</f>
        <v>32</v>
      </c>
      <c r="G10" s="36">
        <v>15</v>
      </c>
      <c r="H10" s="36">
        <v>17</v>
      </c>
      <c r="I10" s="32">
        <f t="shared" ref="I10:I14" si="0">J10+K10</f>
        <v>12</v>
      </c>
      <c r="J10" s="36">
        <v>7</v>
      </c>
      <c r="K10" s="36">
        <v>5</v>
      </c>
      <c r="L10" s="36">
        <f>M10+N10+O10</f>
        <v>28</v>
      </c>
      <c r="M10" s="36">
        <v>27</v>
      </c>
      <c r="N10" s="36">
        <v>1</v>
      </c>
      <c r="O10" s="36">
        <v>0</v>
      </c>
      <c r="P10" s="32">
        <v>9</v>
      </c>
      <c r="Q10" s="32">
        <v>19</v>
      </c>
      <c r="R10" s="36">
        <f>L10+H10</f>
        <v>45</v>
      </c>
      <c r="S10" s="36">
        <f>N10+O10</f>
        <v>1</v>
      </c>
      <c r="T10" s="36"/>
      <c r="U10" s="37">
        <f>F10/(F10+I10+L10+P10)*100</f>
        <v>39.506172839506171</v>
      </c>
      <c r="V10" s="38">
        <f>G10/(F10+I10+L10+P10)*100</f>
        <v>18.518518518518519</v>
      </c>
      <c r="W10" s="38">
        <f>H10/(F10+L10+H10+P10)*100</f>
        <v>19.767441860465116</v>
      </c>
      <c r="X10" s="37">
        <f>I10/(I10+F10+L10+P10)*100</f>
        <v>14.814814814814813</v>
      </c>
      <c r="Y10" s="38">
        <f>J10/(F10+I10+L10+P10)*100</f>
        <v>8.6419753086419746</v>
      </c>
      <c r="Z10" s="38">
        <f>K10/(F10+I10+L10+P10)*100</f>
        <v>6.1728395061728394</v>
      </c>
      <c r="AA10" s="37">
        <f>L10/(L10+I10+F10+P10)*100</f>
        <v>34.567901234567898</v>
      </c>
      <c r="AB10" s="38">
        <f>M10/(F10+I10+L10+P10)*100</f>
        <v>33.333333333333329</v>
      </c>
      <c r="AC10" s="38">
        <f>N10/(F10+I10+L10+P10)*100</f>
        <v>1.2345679012345678</v>
      </c>
      <c r="AD10" s="38">
        <f>O10/(F10+I10+L10+P10)*100</f>
        <v>0</v>
      </c>
      <c r="AE10" s="37">
        <f>P10/(P10+F10+I10+L10)*100</f>
        <v>11.111111111111111</v>
      </c>
      <c r="AF10" s="36"/>
      <c r="AG10" s="32">
        <f t="shared" ref="AG10:AG41" si="1">F10+I10+L10</f>
        <v>72</v>
      </c>
      <c r="AH10" s="37">
        <f t="shared" ref="AH10:AH41" si="2">F10/$AG10*100</f>
        <v>44.444444444444443</v>
      </c>
      <c r="AI10" s="37">
        <f t="shared" ref="AI10:AI41" si="3">I10/$AG10*100</f>
        <v>16.666666666666664</v>
      </c>
      <c r="AJ10" s="37">
        <f t="shared" ref="AJ10:AJ41" si="4">L10/$AG10*100</f>
        <v>38.888888888888893</v>
      </c>
      <c r="AK10" s="37">
        <f>AH10+AI10+AJ10</f>
        <v>100</v>
      </c>
      <c r="AL10" s="32"/>
      <c r="AM10" s="37">
        <f t="shared" ref="AM10:AM41" si="5">G10+I10</f>
        <v>27</v>
      </c>
      <c r="AN10" s="37">
        <f t="shared" ref="AN10:AN41" si="6">G10/$AM10*100</f>
        <v>55.555555555555557</v>
      </c>
      <c r="AO10" s="37">
        <f t="shared" ref="AO10:AO41" si="7">J10/$AM10*100</f>
        <v>25.925925925925924</v>
      </c>
      <c r="AP10" s="37">
        <f t="shared" ref="AP10:AP41" si="8">K10/$AM10*100</f>
        <v>18.518518518518519</v>
      </c>
      <c r="AQ10" s="37">
        <f>AN10+AO10+AP10</f>
        <v>100</v>
      </c>
      <c r="AR10" s="32"/>
      <c r="AS10" s="32">
        <f t="shared" ref="AS10:AS41" si="9">H10+M10+N10</f>
        <v>45</v>
      </c>
      <c r="AT10" s="37">
        <f t="shared" ref="AT10:AT41" si="10">H10/$AS10*100</f>
        <v>37.777777777777779</v>
      </c>
      <c r="AU10" s="37">
        <f t="shared" ref="AU10:AU41" si="11">M10/$AS10*100</f>
        <v>60</v>
      </c>
      <c r="AV10" s="37">
        <f t="shared" ref="AV10:AV41" si="12">N10/$AS10*100</f>
        <v>2.2222222222222223</v>
      </c>
      <c r="AW10" s="37">
        <f>AT10+AU10+AV10</f>
        <v>100</v>
      </c>
      <c r="AX10" s="32"/>
      <c r="AY10" s="32">
        <f>G10+I10+L10+H10</f>
        <v>72</v>
      </c>
      <c r="AZ10" s="37">
        <f t="shared" ref="AZ10:AZ41" si="13">G10/$AY10*100</f>
        <v>20.833333333333336</v>
      </c>
      <c r="BA10" s="37">
        <f t="shared" ref="BA10:BA41" si="14">I10/$AY10*100</f>
        <v>16.666666666666664</v>
      </c>
      <c r="BB10" s="37">
        <f>(L10+H10)/$AY10*100</f>
        <v>62.5</v>
      </c>
      <c r="BC10" s="37">
        <f>AZ10+BA10+BB10</f>
        <v>100</v>
      </c>
      <c r="BD10" s="32"/>
    </row>
    <row r="11" spans="1:56" s="31" customFormat="1" x14ac:dyDescent="0.3">
      <c r="A11" s="31" t="s">
        <v>11</v>
      </c>
      <c r="B11" s="31" t="s">
        <v>600</v>
      </c>
      <c r="C11" s="31" t="s">
        <v>601</v>
      </c>
      <c r="D11" s="31" t="s">
        <v>602</v>
      </c>
      <c r="F11" s="32">
        <f t="shared" ref="F11:F58" si="15">G11+H11</f>
        <v>36</v>
      </c>
      <c r="G11" s="36">
        <v>19</v>
      </c>
      <c r="H11" s="36">
        <v>17</v>
      </c>
      <c r="I11" s="32">
        <f t="shared" si="0"/>
        <v>12</v>
      </c>
      <c r="J11" s="36">
        <v>6</v>
      </c>
      <c r="K11" s="36">
        <v>6</v>
      </c>
      <c r="L11" s="36">
        <f t="shared" ref="L11:L74" si="16">M11+N11+O11</f>
        <v>18</v>
      </c>
      <c r="M11" s="36">
        <v>16</v>
      </c>
      <c r="N11" s="36">
        <v>2</v>
      </c>
      <c r="O11" s="36">
        <v>0</v>
      </c>
      <c r="P11" s="32">
        <v>15</v>
      </c>
      <c r="Q11" s="32">
        <v>19</v>
      </c>
      <c r="R11" s="36">
        <f t="shared" ref="R11:R74" si="17">L11+H11</f>
        <v>35</v>
      </c>
      <c r="S11" s="36">
        <f t="shared" ref="S11:S74" si="18">N11+O11</f>
        <v>2</v>
      </c>
      <c r="T11" s="36"/>
      <c r="U11" s="37">
        <f t="shared" ref="U11:U74" si="19">F11/(F11+I11+L11+P11)*100</f>
        <v>44.444444444444443</v>
      </c>
      <c r="V11" s="38">
        <f t="shared" ref="V11:V74" si="20">G11/(F11+I11+L11+P11)*100</f>
        <v>23.456790123456788</v>
      </c>
      <c r="W11" s="38">
        <f t="shared" ref="W11:W74" si="21">H11/(F11+L11+H11+P11)*100</f>
        <v>19.767441860465116</v>
      </c>
      <c r="X11" s="37">
        <f t="shared" ref="X11:X74" si="22">I11/(I11+F11+L11+P11)*100</f>
        <v>14.814814814814813</v>
      </c>
      <c r="Y11" s="38">
        <f t="shared" ref="Y11:Y74" si="23">J11/(F11+I11+L11+P11)*100</f>
        <v>7.4074074074074066</v>
      </c>
      <c r="Z11" s="38">
        <f t="shared" ref="Z11:Z74" si="24">K11/(F11+I11+L11+P11)*100</f>
        <v>7.4074074074074066</v>
      </c>
      <c r="AA11" s="37">
        <f t="shared" ref="AA11:AA74" si="25">L11/(L11+I11+F11+P11)*100</f>
        <v>22.222222222222221</v>
      </c>
      <c r="AB11" s="38">
        <f t="shared" ref="AB11:AB74" si="26">M11/(F11+I11+L11+P11)*100</f>
        <v>19.753086419753085</v>
      </c>
      <c r="AC11" s="38">
        <f t="shared" ref="AC11:AC74" si="27">N11/(F11+I11+L11+P11)*100</f>
        <v>2.4691358024691357</v>
      </c>
      <c r="AD11" s="38">
        <f t="shared" ref="AD11:AD74" si="28">O11/(F11+I11+L11+P11)*100</f>
        <v>0</v>
      </c>
      <c r="AE11" s="37">
        <f t="shared" ref="AE11:AE74" si="29">P11/(P11+F11+I11+L11)*100</f>
        <v>18.518518518518519</v>
      </c>
      <c r="AF11" s="36"/>
      <c r="AG11" s="32">
        <f t="shared" si="1"/>
        <v>66</v>
      </c>
      <c r="AH11" s="37">
        <f t="shared" si="2"/>
        <v>54.54545454545454</v>
      </c>
      <c r="AI11" s="37">
        <f t="shared" si="3"/>
        <v>18.181818181818183</v>
      </c>
      <c r="AJ11" s="37">
        <f t="shared" si="4"/>
        <v>27.27272727272727</v>
      </c>
      <c r="AK11" s="37">
        <f t="shared" ref="AK11:AK74" si="30">AH11+AI11+AJ11</f>
        <v>99.999999999999986</v>
      </c>
      <c r="AL11" s="32"/>
      <c r="AM11" s="37">
        <f t="shared" si="5"/>
        <v>31</v>
      </c>
      <c r="AN11" s="37">
        <f t="shared" si="6"/>
        <v>61.29032258064516</v>
      </c>
      <c r="AO11" s="37">
        <f t="shared" si="7"/>
        <v>19.35483870967742</v>
      </c>
      <c r="AP11" s="37">
        <f t="shared" si="8"/>
        <v>19.35483870967742</v>
      </c>
      <c r="AQ11" s="37">
        <f t="shared" ref="AQ11:AQ74" si="31">AN11+AO11+AP11</f>
        <v>100</v>
      </c>
      <c r="AR11" s="32"/>
      <c r="AS11" s="32">
        <f t="shared" si="9"/>
        <v>35</v>
      </c>
      <c r="AT11" s="37">
        <f t="shared" si="10"/>
        <v>48.571428571428569</v>
      </c>
      <c r="AU11" s="37">
        <f t="shared" si="11"/>
        <v>45.714285714285715</v>
      </c>
      <c r="AV11" s="37">
        <f t="shared" si="12"/>
        <v>5.7142857142857144</v>
      </c>
      <c r="AW11" s="37">
        <f t="shared" ref="AW11:AW74" si="32">AT11+AU11+AV11</f>
        <v>99.999999999999986</v>
      </c>
      <c r="AX11" s="32"/>
      <c r="AY11" s="32">
        <f t="shared" ref="AY11:AY74" si="33">G11+I11+L11+H11</f>
        <v>66</v>
      </c>
      <c r="AZ11" s="37">
        <f t="shared" si="13"/>
        <v>28.787878787878789</v>
      </c>
      <c r="BA11" s="37">
        <f t="shared" si="14"/>
        <v>18.181818181818183</v>
      </c>
      <c r="BB11" s="37">
        <f t="shared" ref="BB11:BB74" si="34">(L11+H11)/$AY11*100</f>
        <v>53.030303030303031</v>
      </c>
      <c r="BC11" s="37">
        <f t="shared" ref="BC11:BC74" si="35">AZ11+BA11+BB11</f>
        <v>100</v>
      </c>
      <c r="BD11" s="32"/>
    </row>
    <row r="12" spans="1:56" s="31" customFormat="1" x14ac:dyDescent="0.3">
      <c r="A12" s="31" t="s">
        <v>12</v>
      </c>
      <c r="B12" s="31" t="s">
        <v>600</v>
      </c>
      <c r="C12" s="31" t="s">
        <v>601</v>
      </c>
      <c r="D12" s="31" t="s">
        <v>602</v>
      </c>
      <c r="F12" s="32">
        <f t="shared" si="15"/>
        <v>62</v>
      </c>
      <c r="G12" s="36">
        <v>18</v>
      </c>
      <c r="H12" s="36">
        <v>44</v>
      </c>
      <c r="I12" s="32">
        <f t="shared" si="0"/>
        <v>15</v>
      </c>
      <c r="J12" s="36">
        <v>11</v>
      </c>
      <c r="K12" s="36">
        <v>4</v>
      </c>
      <c r="L12" s="36">
        <f t="shared" si="16"/>
        <v>13</v>
      </c>
      <c r="M12" s="36">
        <v>9</v>
      </c>
      <c r="N12" s="36">
        <v>4</v>
      </c>
      <c r="O12" s="36">
        <v>0</v>
      </c>
      <c r="P12" s="32">
        <v>2</v>
      </c>
      <c r="Q12" s="32">
        <v>8</v>
      </c>
      <c r="R12" s="36">
        <f t="shared" si="17"/>
        <v>57</v>
      </c>
      <c r="S12" s="36">
        <f t="shared" si="18"/>
        <v>4</v>
      </c>
      <c r="T12" s="36"/>
      <c r="U12" s="37">
        <f t="shared" si="19"/>
        <v>67.391304347826093</v>
      </c>
      <c r="V12" s="38">
        <f t="shared" si="20"/>
        <v>19.565217391304348</v>
      </c>
      <c r="W12" s="38">
        <f t="shared" si="21"/>
        <v>36.363636363636367</v>
      </c>
      <c r="X12" s="37">
        <f t="shared" si="22"/>
        <v>16.304347826086957</v>
      </c>
      <c r="Y12" s="38">
        <f t="shared" si="23"/>
        <v>11.956521739130435</v>
      </c>
      <c r="Z12" s="38">
        <f t="shared" si="24"/>
        <v>4.3478260869565215</v>
      </c>
      <c r="AA12" s="37">
        <f t="shared" si="25"/>
        <v>14.130434782608695</v>
      </c>
      <c r="AB12" s="38">
        <f t="shared" si="26"/>
        <v>9.7826086956521738</v>
      </c>
      <c r="AC12" s="38">
        <f t="shared" si="27"/>
        <v>4.3478260869565215</v>
      </c>
      <c r="AD12" s="38">
        <f t="shared" si="28"/>
        <v>0</v>
      </c>
      <c r="AE12" s="37">
        <f t="shared" si="29"/>
        <v>2.1739130434782608</v>
      </c>
      <c r="AF12" s="36"/>
      <c r="AG12" s="32">
        <f t="shared" si="1"/>
        <v>90</v>
      </c>
      <c r="AH12" s="37">
        <f t="shared" si="2"/>
        <v>68.888888888888886</v>
      </c>
      <c r="AI12" s="37">
        <f t="shared" si="3"/>
        <v>16.666666666666664</v>
      </c>
      <c r="AJ12" s="37">
        <f t="shared" si="4"/>
        <v>14.444444444444443</v>
      </c>
      <c r="AK12" s="37">
        <f t="shared" si="30"/>
        <v>99.999999999999986</v>
      </c>
      <c r="AL12" s="32"/>
      <c r="AM12" s="37">
        <f t="shared" si="5"/>
        <v>33</v>
      </c>
      <c r="AN12" s="37">
        <f t="shared" si="6"/>
        <v>54.54545454545454</v>
      </c>
      <c r="AO12" s="37">
        <f t="shared" si="7"/>
        <v>33.333333333333329</v>
      </c>
      <c r="AP12" s="37">
        <f t="shared" si="8"/>
        <v>12.121212121212121</v>
      </c>
      <c r="AQ12" s="37">
        <f t="shared" si="31"/>
        <v>100</v>
      </c>
      <c r="AR12" s="32"/>
      <c r="AS12" s="32">
        <f t="shared" si="9"/>
        <v>57</v>
      </c>
      <c r="AT12" s="37">
        <f t="shared" si="10"/>
        <v>77.192982456140342</v>
      </c>
      <c r="AU12" s="37">
        <f t="shared" si="11"/>
        <v>15.789473684210526</v>
      </c>
      <c r="AV12" s="37">
        <f t="shared" si="12"/>
        <v>7.0175438596491224</v>
      </c>
      <c r="AW12" s="37">
        <f t="shared" si="32"/>
        <v>99.999999999999986</v>
      </c>
      <c r="AX12" s="32"/>
      <c r="AY12" s="32">
        <f t="shared" si="33"/>
        <v>90</v>
      </c>
      <c r="AZ12" s="37">
        <f t="shared" si="13"/>
        <v>20</v>
      </c>
      <c r="BA12" s="37">
        <f t="shared" si="14"/>
        <v>16.666666666666664</v>
      </c>
      <c r="BB12" s="37">
        <f t="shared" si="34"/>
        <v>63.333333333333329</v>
      </c>
      <c r="BC12" s="37">
        <f t="shared" si="35"/>
        <v>100</v>
      </c>
      <c r="BD12" s="32"/>
    </row>
    <row r="13" spans="1:56" s="31" customFormat="1" x14ac:dyDescent="0.3">
      <c r="A13" s="31" t="s">
        <v>13</v>
      </c>
      <c r="B13" s="31" t="s">
        <v>600</v>
      </c>
      <c r="C13" s="31" t="s">
        <v>601</v>
      </c>
      <c r="D13" s="31" t="s">
        <v>602</v>
      </c>
      <c r="F13" s="32">
        <f t="shared" si="15"/>
        <v>45</v>
      </c>
      <c r="G13" s="36">
        <v>24</v>
      </c>
      <c r="H13" s="36">
        <v>21</v>
      </c>
      <c r="I13" s="32">
        <f t="shared" si="0"/>
        <v>16</v>
      </c>
      <c r="J13" s="36">
        <v>11</v>
      </c>
      <c r="K13" s="36">
        <v>5</v>
      </c>
      <c r="L13" s="36">
        <f t="shared" si="16"/>
        <v>15</v>
      </c>
      <c r="M13" s="36">
        <v>14</v>
      </c>
      <c r="N13" s="36">
        <v>1</v>
      </c>
      <c r="O13" s="36">
        <v>0</v>
      </c>
      <c r="P13" s="32">
        <v>9</v>
      </c>
      <c r="Q13" s="32">
        <v>15</v>
      </c>
      <c r="R13" s="36">
        <f t="shared" si="17"/>
        <v>36</v>
      </c>
      <c r="S13" s="36">
        <f t="shared" si="18"/>
        <v>1</v>
      </c>
      <c r="T13" s="36"/>
      <c r="U13" s="37">
        <f t="shared" si="19"/>
        <v>52.941176470588239</v>
      </c>
      <c r="V13" s="38">
        <f t="shared" si="20"/>
        <v>28.235294117647058</v>
      </c>
      <c r="W13" s="38">
        <f t="shared" si="21"/>
        <v>23.333333333333332</v>
      </c>
      <c r="X13" s="37">
        <f t="shared" si="22"/>
        <v>18.823529411764707</v>
      </c>
      <c r="Y13" s="38">
        <f t="shared" si="23"/>
        <v>12.941176470588237</v>
      </c>
      <c r="Z13" s="38">
        <f t="shared" si="24"/>
        <v>5.8823529411764701</v>
      </c>
      <c r="AA13" s="37">
        <f t="shared" si="25"/>
        <v>17.647058823529413</v>
      </c>
      <c r="AB13" s="38">
        <f t="shared" si="26"/>
        <v>16.470588235294116</v>
      </c>
      <c r="AC13" s="38">
        <f t="shared" si="27"/>
        <v>1.1764705882352942</v>
      </c>
      <c r="AD13" s="38">
        <f t="shared" si="28"/>
        <v>0</v>
      </c>
      <c r="AE13" s="37">
        <f t="shared" si="29"/>
        <v>10.588235294117647</v>
      </c>
      <c r="AF13" s="36"/>
      <c r="AG13" s="32">
        <f t="shared" si="1"/>
        <v>76</v>
      </c>
      <c r="AH13" s="37">
        <f t="shared" si="2"/>
        <v>59.210526315789465</v>
      </c>
      <c r="AI13" s="37">
        <f t="shared" si="3"/>
        <v>21.052631578947366</v>
      </c>
      <c r="AJ13" s="37">
        <f t="shared" si="4"/>
        <v>19.736842105263158</v>
      </c>
      <c r="AK13" s="37">
        <f t="shared" si="30"/>
        <v>100</v>
      </c>
      <c r="AL13" s="32"/>
      <c r="AM13" s="37">
        <f t="shared" si="5"/>
        <v>40</v>
      </c>
      <c r="AN13" s="37">
        <f t="shared" si="6"/>
        <v>60</v>
      </c>
      <c r="AO13" s="37">
        <f t="shared" si="7"/>
        <v>27.500000000000004</v>
      </c>
      <c r="AP13" s="37">
        <f t="shared" si="8"/>
        <v>12.5</v>
      </c>
      <c r="AQ13" s="37">
        <f t="shared" si="31"/>
        <v>100</v>
      </c>
      <c r="AR13" s="32"/>
      <c r="AS13" s="32">
        <f t="shared" si="9"/>
        <v>36</v>
      </c>
      <c r="AT13" s="37">
        <f t="shared" si="10"/>
        <v>58.333333333333336</v>
      </c>
      <c r="AU13" s="37">
        <f t="shared" si="11"/>
        <v>38.888888888888893</v>
      </c>
      <c r="AV13" s="37">
        <f t="shared" si="12"/>
        <v>2.7777777777777777</v>
      </c>
      <c r="AW13" s="37">
        <f t="shared" si="32"/>
        <v>100</v>
      </c>
      <c r="AX13" s="32"/>
      <c r="AY13" s="32">
        <f t="shared" si="33"/>
        <v>76</v>
      </c>
      <c r="AZ13" s="37">
        <f t="shared" si="13"/>
        <v>31.578947368421051</v>
      </c>
      <c r="BA13" s="37">
        <f t="shared" si="14"/>
        <v>21.052631578947366</v>
      </c>
      <c r="BB13" s="37">
        <f t="shared" si="34"/>
        <v>47.368421052631575</v>
      </c>
      <c r="BC13" s="37">
        <f t="shared" si="35"/>
        <v>100</v>
      </c>
      <c r="BD13" s="32"/>
    </row>
    <row r="14" spans="1:56" s="31" customFormat="1" x14ac:dyDescent="0.3">
      <c r="A14" s="31" t="s">
        <v>16</v>
      </c>
      <c r="B14" s="31" t="s">
        <v>600</v>
      </c>
      <c r="C14" s="31" t="s">
        <v>601</v>
      </c>
      <c r="D14" s="31" t="s">
        <v>602</v>
      </c>
      <c r="F14" s="32">
        <f t="shared" si="15"/>
        <v>37</v>
      </c>
      <c r="G14" s="36">
        <v>4</v>
      </c>
      <c r="H14" s="36">
        <v>33</v>
      </c>
      <c r="I14" s="32">
        <f t="shared" si="0"/>
        <v>16</v>
      </c>
      <c r="J14" s="36">
        <v>6</v>
      </c>
      <c r="K14" s="36">
        <v>10</v>
      </c>
      <c r="L14" s="36">
        <f t="shared" si="16"/>
        <v>19</v>
      </c>
      <c r="M14" s="36">
        <v>19</v>
      </c>
      <c r="N14" s="36">
        <v>0</v>
      </c>
      <c r="O14" s="36">
        <v>0</v>
      </c>
      <c r="P14" s="32">
        <v>1</v>
      </c>
      <c r="Q14" s="32">
        <v>27</v>
      </c>
      <c r="R14" s="36">
        <f t="shared" si="17"/>
        <v>52</v>
      </c>
      <c r="S14" s="36">
        <f t="shared" si="18"/>
        <v>0</v>
      </c>
      <c r="T14" s="36"/>
      <c r="U14" s="37">
        <f t="shared" si="19"/>
        <v>50.684931506849317</v>
      </c>
      <c r="V14" s="38">
        <f t="shared" si="20"/>
        <v>5.4794520547945202</v>
      </c>
      <c r="W14" s="38">
        <f t="shared" si="21"/>
        <v>36.666666666666664</v>
      </c>
      <c r="X14" s="37">
        <f t="shared" si="22"/>
        <v>21.917808219178081</v>
      </c>
      <c r="Y14" s="38">
        <f t="shared" si="23"/>
        <v>8.2191780821917799</v>
      </c>
      <c r="Z14" s="38">
        <f t="shared" si="24"/>
        <v>13.698630136986301</v>
      </c>
      <c r="AA14" s="37">
        <f t="shared" si="25"/>
        <v>26.027397260273972</v>
      </c>
      <c r="AB14" s="38">
        <f t="shared" si="26"/>
        <v>26.027397260273972</v>
      </c>
      <c r="AC14" s="38">
        <f t="shared" si="27"/>
        <v>0</v>
      </c>
      <c r="AD14" s="38">
        <f t="shared" si="28"/>
        <v>0</v>
      </c>
      <c r="AE14" s="37">
        <f t="shared" si="29"/>
        <v>1.3698630136986301</v>
      </c>
      <c r="AF14" s="36"/>
      <c r="AG14" s="32">
        <f t="shared" si="1"/>
        <v>72</v>
      </c>
      <c r="AH14" s="37">
        <f t="shared" si="2"/>
        <v>51.388888888888886</v>
      </c>
      <c r="AI14" s="37">
        <f t="shared" si="3"/>
        <v>22.222222222222221</v>
      </c>
      <c r="AJ14" s="37">
        <f t="shared" si="4"/>
        <v>26.388888888888889</v>
      </c>
      <c r="AK14" s="37">
        <f t="shared" si="30"/>
        <v>100</v>
      </c>
      <c r="AL14" s="32"/>
      <c r="AM14" s="37">
        <f t="shared" si="5"/>
        <v>20</v>
      </c>
      <c r="AN14" s="37">
        <f t="shared" si="6"/>
        <v>20</v>
      </c>
      <c r="AO14" s="37">
        <f t="shared" si="7"/>
        <v>30</v>
      </c>
      <c r="AP14" s="37">
        <f t="shared" si="8"/>
        <v>50</v>
      </c>
      <c r="AQ14" s="37">
        <f t="shared" si="31"/>
        <v>100</v>
      </c>
      <c r="AR14" s="32"/>
      <c r="AS14" s="32">
        <f t="shared" si="9"/>
        <v>52</v>
      </c>
      <c r="AT14" s="37">
        <f t="shared" si="10"/>
        <v>63.46153846153846</v>
      </c>
      <c r="AU14" s="37">
        <f t="shared" si="11"/>
        <v>36.538461538461533</v>
      </c>
      <c r="AV14" s="37">
        <f t="shared" si="12"/>
        <v>0</v>
      </c>
      <c r="AW14" s="37">
        <f t="shared" si="32"/>
        <v>100</v>
      </c>
      <c r="AX14" s="32"/>
      <c r="AY14" s="32">
        <f t="shared" si="33"/>
        <v>72</v>
      </c>
      <c r="AZ14" s="37">
        <f t="shared" si="13"/>
        <v>5.5555555555555554</v>
      </c>
      <c r="BA14" s="37">
        <f t="shared" si="14"/>
        <v>22.222222222222221</v>
      </c>
      <c r="BB14" s="37">
        <f t="shared" si="34"/>
        <v>72.222222222222214</v>
      </c>
      <c r="BC14" s="37">
        <f t="shared" si="35"/>
        <v>100</v>
      </c>
      <c r="BD14" s="32"/>
    </row>
    <row r="15" spans="1:56" s="31" customFormat="1" x14ac:dyDescent="0.3">
      <c r="A15" s="31" t="s">
        <v>17</v>
      </c>
      <c r="B15" s="31" t="s">
        <v>600</v>
      </c>
      <c r="C15" s="31" t="s">
        <v>601</v>
      </c>
      <c r="D15" s="31" t="s">
        <v>602</v>
      </c>
      <c r="F15" s="32">
        <f t="shared" si="15"/>
        <v>59</v>
      </c>
      <c r="G15" s="36">
        <v>18</v>
      </c>
      <c r="H15" s="36">
        <v>41</v>
      </c>
      <c r="I15" s="32">
        <f>J15+K15</f>
        <v>8</v>
      </c>
      <c r="J15" s="36">
        <v>3</v>
      </c>
      <c r="K15" s="36">
        <v>5</v>
      </c>
      <c r="L15" s="36">
        <f t="shared" si="16"/>
        <v>8</v>
      </c>
      <c r="M15" s="36">
        <v>4</v>
      </c>
      <c r="N15" s="36">
        <v>4</v>
      </c>
      <c r="O15" s="36">
        <v>0</v>
      </c>
      <c r="P15" s="32">
        <v>6</v>
      </c>
      <c r="Q15" s="32">
        <v>19</v>
      </c>
      <c r="R15" s="36">
        <f t="shared" si="17"/>
        <v>49</v>
      </c>
      <c r="S15" s="36">
        <f t="shared" si="18"/>
        <v>4</v>
      </c>
      <c r="T15" s="36"/>
      <c r="U15" s="37">
        <f t="shared" si="19"/>
        <v>72.839506172839506</v>
      </c>
      <c r="V15" s="38">
        <f t="shared" si="20"/>
        <v>22.222222222222221</v>
      </c>
      <c r="W15" s="38">
        <f t="shared" si="21"/>
        <v>35.964912280701753</v>
      </c>
      <c r="X15" s="37">
        <f t="shared" si="22"/>
        <v>9.8765432098765427</v>
      </c>
      <c r="Y15" s="38">
        <f t="shared" si="23"/>
        <v>3.7037037037037033</v>
      </c>
      <c r="Z15" s="38">
        <f t="shared" si="24"/>
        <v>6.1728395061728394</v>
      </c>
      <c r="AA15" s="37">
        <f t="shared" si="25"/>
        <v>9.8765432098765427</v>
      </c>
      <c r="AB15" s="38">
        <f t="shared" si="26"/>
        <v>4.9382716049382713</v>
      </c>
      <c r="AC15" s="38">
        <f t="shared" si="27"/>
        <v>4.9382716049382713</v>
      </c>
      <c r="AD15" s="38">
        <f t="shared" si="28"/>
        <v>0</v>
      </c>
      <c r="AE15" s="37">
        <f t="shared" si="29"/>
        <v>7.4074074074074066</v>
      </c>
      <c r="AF15" s="36"/>
      <c r="AG15" s="32">
        <f t="shared" si="1"/>
        <v>75</v>
      </c>
      <c r="AH15" s="37">
        <f t="shared" si="2"/>
        <v>78.666666666666657</v>
      </c>
      <c r="AI15" s="37">
        <f t="shared" si="3"/>
        <v>10.666666666666668</v>
      </c>
      <c r="AJ15" s="37">
        <f t="shared" si="4"/>
        <v>10.666666666666668</v>
      </c>
      <c r="AK15" s="37">
        <f t="shared" si="30"/>
        <v>100</v>
      </c>
      <c r="AL15" s="32"/>
      <c r="AM15" s="37">
        <f t="shared" si="5"/>
        <v>26</v>
      </c>
      <c r="AN15" s="37">
        <f t="shared" si="6"/>
        <v>69.230769230769226</v>
      </c>
      <c r="AO15" s="37">
        <f t="shared" si="7"/>
        <v>11.538461538461538</v>
      </c>
      <c r="AP15" s="37">
        <f t="shared" si="8"/>
        <v>19.230769230769234</v>
      </c>
      <c r="AQ15" s="37">
        <f t="shared" si="31"/>
        <v>100</v>
      </c>
      <c r="AR15" s="32"/>
      <c r="AS15" s="32">
        <f t="shared" si="9"/>
        <v>49</v>
      </c>
      <c r="AT15" s="37">
        <f t="shared" si="10"/>
        <v>83.673469387755105</v>
      </c>
      <c r="AU15" s="37">
        <f t="shared" si="11"/>
        <v>8.1632653061224492</v>
      </c>
      <c r="AV15" s="37">
        <f t="shared" si="12"/>
        <v>8.1632653061224492</v>
      </c>
      <c r="AW15" s="37">
        <f t="shared" si="32"/>
        <v>100.00000000000001</v>
      </c>
      <c r="AX15" s="32"/>
      <c r="AY15" s="32">
        <f t="shared" si="33"/>
        <v>75</v>
      </c>
      <c r="AZ15" s="37">
        <f t="shared" si="13"/>
        <v>24</v>
      </c>
      <c r="BA15" s="37">
        <f t="shared" si="14"/>
        <v>10.666666666666668</v>
      </c>
      <c r="BB15" s="37">
        <f t="shared" si="34"/>
        <v>65.333333333333329</v>
      </c>
      <c r="BC15" s="37">
        <f t="shared" si="35"/>
        <v>100</v>
      </c>
      <c r="BD15" s="32"/>
    </row>
    <row r="16" spans="1:56" s="31" customFormat="1" x14ac:dyDescent="0.3">
      <c r="A16" s="31" t="s">
        <v>70</v>
      </c>
      <c r="B16" s="31" t="s">
        <v>600</v>
      </c>
      <c r="C16" s="31" t="s">
        <v>601</v>
      </c>
      <c r="D16" s="31" t="s">
        <v>602</v>
      </c>
      <c r="F16" s="32">
        <f t="shared" si="15"/>
        <v>53</v>
      </c>
      <c r="G16" s="36">
        <v>8</v>
      </c>
      <c r="H16" s="36">
        <v>45</v>
      </c>
      <c r="I16" s="32">
        <f t="shared" ref="I16:I82" si="36">J16+K16</f>
        <v>25</v>
      </c>
      <c r="J16" s="36">
        <v>13</v>
      </c>
      <c r="K16" s="36">
        <v>12</v>
      </c>
      <c r="L16" s="36">
        <f t="shared" si="16"/>
        <v>6</v>
      </c>
      <c r="M16" s="36">
        <v>0</v>
      </c>
      <c r="N16" s="36">
        <v>1</v>
      </c>
      <c r="O16" s="36">
        <v>5</v>
      </c>
      <c r="P16" s="32">
        <v>0</v>
      </c>
      <c r="Q16" s="32">
        <v>16</v>
      </c>
      <c r="R16" s="36">
        <f t="shared" si="17"/>
        <v>51</v>
      </c>
      <c r="S16" s="36">
        <f t="shared" si="18"/>
        <v>6</v>
      </c>
      <c r="T16" s="36"/>
      <c r="U16" s="37">
        <f t="shared" si="19"/>
        <v>63.095238095238095</v>
      </c>
      <c r="V16" s="38">
        <f t="shared" si="20"/>
        <v>9.5238095238095237</v>
      </c>
      <c r="W16" s="38">
        <f t="shared" si="21"/>
        <v>43.269230769230774</v>
      </c>
      <c r="X16" s="37">
        <f t="shared" si="22"/>
        <v>29.761904761904763</v>
      </c>
      <c r="Y16" s="38">
        <f t="shared" si="23"/>
        <v>15.476190476190476</v>
      </c>
      <c r="Z16" s="38">
        <f t="shared" si="24"/>
        <v>14.285714285714285</v>
      </c>
      <c r="AA16" s="37">
        <f t="shared" si="25"/>
        <v>7.1428571428571423</v>
      </c>
      <c r="AB16" s="38">
        <f t="shared" si="26"/>
        <v>0</v>
      </c>
      <c r="AC16" s="38">
        <f t="shared" si="27"/>
        <v>1.1904761904761905</v>
      </c>
      <c r="AD16" s="38">
        <f t="shared" si="28"/>
        <v>5.9523809523809517</v>
      </c>
      <c r="AE16" s="37">
        <f t="shared" si="29"/>
        <v>0</v>
      </c>
      <c r="AF16" s="36"/>
      <c r="AG16" s="32">
        <f t="shared" si="1"/>
        <v>84</v>
      </c>
      <c r="AH16" s="37">
        <f t="shared" si="2"/>
        <v>63.095238095238095</v>
      </c>
      <c r="AI16" s="37">
        <f t="shared" si="3"/>
        <v>29.761904761904763</v>
      </c>
      <c r="AJ16" s="37">
        <f t="shared" si="4"/>
        <v>7.1428571428571423</v>
      </c>
      <c r="AK16" s="37">
        <f t="shared" si="30"/>
        <v>100</v>
      </c>
      <c r="AL16" s="32"/>
      <c r="AM16" s="37">
        <f t="shared" si="5"/>
        <v>33</v>
      </c>
      <c r="AN16" s="37">
        <f t="shared" si="6"/>
        <v>24.242424242424242</v>
      </c>
      <c r="AO16" s="37">
        <f t="shared" si="7"/>
        <v>39.393939393939391</v>
      </c>
      <c r="AP16" s="37">
        <f t="shared" si="8"/>
        <v>36.363636363636367</v>
      </c>
      <c r="AQ16" s="37">
        <f t="shared" si="31"/>
        <v>100</v>
      </c>
      <c r="AR16" s="32"/>
      <c r="AS16" s="32">
        <f t="shared" si="9"/>
        <v>46</v>
      </c>
      <c r="AT16" s="37">
        <f t="shared" si="10"/>
        <v>97.826086956521735</v>
      </c>
      <c r="AU16" s="37">
        <f t="shared" si="11"/>
        <v>0</v>
      </c>
      <c r="AV16" s="37">
        <f t="shared" si="12"/>
        <v>2.1739130434782608</v>
      </c>
      <c r="AW16" s="37">
        <f t="shared" si="32"/>
        <v>100</v>
      </c>
      <c r="AX16" s="32"/>
      <c r="AY16" s="32">
        <f t="shared" si="33"/>
        <v>84</v>
      </c>
      <c r="AZ16" s="37">
        <f t="shared" si="13"/>
        <v>9.5238095238095237</v>
      </c>
      <c r="BA16" s="37">
        <f t="shared" si="14"/>
        <v>29.761904761904763</v>
      </c>
      <c r="BB16" s="37">
        <f t="shared" si="34"/>
        <v>60.714285714285708</v>
      </c>
      <c r="BC16" s="37">
        <f t="shared" si="35"/>
        <v>100</v>
      </c>
      <c r="BD16" s="32"/>
    </row>
    <row r="17" spans="1:56" s="31" customFormat="1" x14ac:dyDescent="0.3">
      <c r="A17" s="31" t="s">
        <v>71</v>
      </c>
      <c r="B17" s="31" t="s">
        <v>600</v>
      </c>
      <c r="C17" s="31" t="s">
        <v>601</v>
      </c>
      <c r="D17" s="31" t="s">
        <v>602</v>
      </c>
      <c r="F17" s="32">
        <f t="shared" si="15"/>
        <v>35</v>
      </c>
      <c r="G17" s="36">
        <v>11</v>
      </c>
      <c r="H17" s="36">
        <v>24</v>
      </c>
      <c r="I17" s="32">
        <f t="shared" si="36"/>
        <v>26</v>
      </c>
      <c r="J17" s="36">
        <v>19</v>
      </c>
      <c r="K17" s="36">
        <v>7</v>
      </c>
      <c r="L17" s="36">
        <f t="shared" si="16"/>
        <v>9</v>
      </c>
      <c r="M17" s="36">
        <v>6</v>
      </c>
      <c r="N17" s="36">
        <v>2</v>
      </c>
      <c r="O17" s="36">
        <v>1</v>
      </c>
      <c r="P17" s="32">
        <v>5</v>
      </c>
      <c r="Q17" s="32">
        <v>25</v>
      </c>
      <c r="R17" s="36">
        <f t="shared" si="17"/>
        <v>33</v>
      </c>
      <c r="S17" s="36">
        <f t="shared" si="18"/>
        <v>3</v>
      </c>
      <c r="T17" s="36"/>
      <c r="U17" s="37">
        <f t="shared" si="19"/>
        <v>46.666666666666664</v>
      </c>
      <c r="V17" s="38">
        <f t="shared" si="20"/>
        <v>14.666666666666666</v>
      </c>
      <c r="W17" s="38">
        <f t="shared" si="21"/>
        <v>32.87671232876712</v>
      </c>
      <c r="X17" s="37">
        <f t="shared" si="22"/>
        <v>34.666666666666671</v>
      </c>
      <c r="Y17" s="38">
        <f t="shared" si="23"/>
        <v>25.333333333333336</v>
      </c>
      <c r="Z17" s="38">
        <f t="shared" si="24"/>
        <v>9.3333333333333339</v>
      </c>
      <c r="AA17" s="37">
        <f t="shared" si="25"/>
        <v>12</v>
      </c>
      <c r="AB17" s="38">
        <f t="shared" si="26"/>
        <v>8</v>
      </c>
      <c r="AC17" s="38">
        <f t="shared" si="27"/>
        <v>2.666666666666667</v>
      </c>
      <c r="AD17" s="38">
        <f t="shared" si="28"/>
        <v>1.3333333333333335</v>
      </c>
      <c r="AE17" s="37">
        <f t="shared" si="29"/>
        <v>6.666666666666667</v>
      </c>
      <c r="AF17" s="36"/>
      <c r="AG17" s="32">
        <f t="shared" si="1"/>
        <v>70</v>
      </c>
      <c r="AH17" s="37">
        <f t="shared" si="2"/>
        <v>50</v>
      </c>
      <c r="AI17" s="37">
        <f t="shared" si="3"/>
        <v>37.142857142857146</v>
      </c>
      <c r="AJ17" s="37">
        <f t="shared" si="4"/>
        <v>12.857142857142856</v>
      </c>
      <c r="AK17" s="37">
        <f t="shared" si="30"/>
        <v>100</v>
      </c>
      <c r="AL17" s="32"/>
      <c r="AM17" s="37">
        <f t="shared" si="5"/>
        <v>37</v>
      </c>
      <c r="AN17" s="37">
        <f t="shared" si="6"/>
        <v>29.72972972972973</v>
      </c>
      <c r="AO17" s="37">
        <f t="shared" si="7"/>
        <v>51.351351351351347</v>
      </c>
      <c r="AP17" s="37">
        <f t="shared" si="8"/>
        <v>18.918918918918919</v>
      </c>
      <c r="AQ17" s="37">
        <f t="shared" si="31"/>
        <v>100</v>
      </c>
      <c r="AR17" s="32"/>
      <c r="AS17" s="32">
        <f t="shared" si="9"/>
        <v>32</v>
      </c>
      <c r="AT17" s="37">
        <f t="shared" si="10"/>
        <v>75</v>
      </c>
      <c r="AU17" s="37">
        <f t="shared" si="11"/>
        <v>18.75</v>
      </c>
      <c r="AV17" s="37">
        <f t="shared" si="12"/>
        <v>6.25</v>
      </c>
      <c r="AW17" s="37">
        <f t="shared" si="32"/>
        <v>100</v>
      </c>
      <c r="AX17" s="32"/>
      <c r="AY17" s="32">
        <f t="shared" si="33"/>
        <v>70</v>
      </c>
      <c r="AZ17" s="37">
        <f t="shared" si="13"/>
        <v>15.714285714285714</v>
      </c>
      <c r="BA17" s="37">
        <f t="shared" si="14"/>
        <v>37.142857142857146</v>
      </c>
      <c r="BB17" s="37">
        <f t="shared" si="34"/>
        <v>47.142857142857139</v>
      </c>
      <c r="BC17" s="37">
        <f t="shared" si="35"/>
        <v>100</v>
      </c>
      <c r="BD17" s="32"/>
    </row>
    <row r="18" spans="1:56" s="31" customFormat="1" x14ac:dyDescent="0.3">
      <c r="A18" s="31" t="s">
        <v>61</v>
      </c>
      <c r="B18" s="31" t="s">
        <v>600</v>
      </c>
      <c r="C18" s="31" t="s">
        <v>601</v>
      </c>
      <c r="D18" s="31" t="s">
        <v>602</v>
      </c>
      <c r="F18" s="32">
        <f t="shared" si="15"/>
        <v>44</v>
      </c>
      <c r="G18" s="36">
        <v>15</v>
      </c>
      <c r="H18" s="36">
        <v>29</v>
      </c>
      <c r="I18" s="32">
        <f t="shared" si="36"/>
        <v>14</v>
      </c>
      <c r="J18" s="36">
        <v>10</v>
      </c>
      <c r="K18" s="36">
        <v>4</v>
      </c>
      <c r="L18" s="36">
        <f t="shared" si="16"/>
        <v>15</v>
      </c>
      <c r="M18" s="36">
        <v>9</v>
      </c>
      <c r="N18" s="36">
        <v>2</v>
      </c>
      <c r="O18" s="36">
        <v>4</v>
      </c>
      <c r="P18" s="32">
        <v>4</v>
      </c>
      <c r="Q18" s="32">
        <v>23</v>
      </c>
      <c r="R18" s="36">
        <f t="shared" si="17"/>
        <v>44</v>
      </c>
      <c r="S18" s="36">
        <f t="shared" si="18"/>
        <v>6</v>
      </c>
      <c r="T18" s="36"/>
      <c r="U18" s="37">
        <f t="shared" si="19"/>
        <v>57.142857142857139</v>
      </c>
      <c r="V18" s="38">
        <f t="shared" si="20"/>
        <v>19.480519480519483</v>
      </c>
      <c r="W18" s="38">
        <f t="shared" si="21"/>
        <v>31.521739130434785</v>
      </c>
      <c r="X18" s="37">
        <f t="shared" si="22"/>
        <v>18.181818181818183</v>
      </c>
      <c r="Y18" s="38">
        <f t="shared" si="23"/>
        <v>12.987012987012985</v>
      </c>
      <c r="Z18" s="38">
        <f t="shared" si="24"/>
        <v>5.1948051948051948</v>
      </c>
      <c r="AA18" s="37">
        <f t="shared" si="25"/>
        <v>19.480519480519483</v>
      </c>
      <c r="AB18" s="38">
        <f t="shared" si="26"/>
        <v>11.688311688311687</v>
      </c>
      <c r="AC18" s="38">
        <f t="shared" si="27"/>
        <v>2.5974025974025974</v>
      </c>
      <c r="AD18" s="38">
        <f t="shared" si="28"/>
        <v>5.1948051948051948</v>
      </c>
      <c r="AE18" s="37">
        <f t="shared" si="29"/>
        <v>5.1948051948051948</v>
      </c>
      <c r="AF18" s="36"/>
      <c r="AG18" s="32">
        <f t="shared" si="1"/>
        <v>73</v>
      </c>
      <c r="AH18" s="37">
        <f t="shared" si="2"/>
        <v>60.273972602739725</v>
      </c>
      <c r="AI18" s="37">
        <f t="shared" si="3"/>
        <v>19.17808219178082</v>
      </c>
      <c r="AJ18" s="37">
        <f t="shared" si="4"/>
        <v>20.547945205479451</v>
      </c>
      <c r="AK18" s="37">
        <f t="shared" si="30"/>
        <v>100</v>
      </c>
      <c r="AL18" s="32"/>
      <c r="AM18" s="37">
        <f t="shared" si="5"/>
        <v>29</v>
      </c>
      <c r="AN18" s="37">
        <f t="shared" si="6"/>
        <v>51.724137931034484</v>
      </c>
      <c r="AO18" s="37">
        <f t="shared" si="7"/>
        <v>34.482758620689658</v>
      </c>
      <c r="AP18" s="37">
        <f t="shared" si="8"/>
        <v>13.793103448275861</v>
      </c>
      <c r="AQ18" s="37">
        <f t="shared" si="31"/>
        <v>100</v>
      </c>
      <c r="AR18" s="32"/>
      <c r="AS18" s="32">
        <f t="shared" si="9"/>
        <v>40</v>
      </c>
      <c r="AT18" s="37">
        <f t="shared" si="10"/>
        <v>72.5</v>
      </c>
      <c r="AU18" s="37">
        <f t="shared" si="11"/>
        <v>22.5</v>
      </c>
      <c r="AV18" s="37">
        <f t="shared" si="12"/>
        <v>5</v>
      </c>
      <c r="AW18" s="37">
        <f t="shared" si="32"/>
        <v>100</v>
      </c>
      <c r="AX18" s="32"/>
      <c r="AY18" s="32">
        <f t="shared" si="33"/>
        <v>73</v>
      </c>
      <c r="AZ18" s="37">
        <f t="shared" si="13"/>
        <v>20.547945205479451</v>
      </c>
      <c r="BA18" s="37">
        <f t="shared" si="14"/>
        <v>19.17808219178082</v>
      </c>
      <c r="BB18" s="37">
        <f t="shared" si="34"/>
        <v>60.273972602739725</v>
      </c>
      <c r="BC18" s="37">
        <f t="shared" si="35"/>
        <v>100</v>
      </c>
      <c r="BD18" s="32"/>
    </row>
    <row r="19" spans="1:56" s="31" customFormat="1" x14ac:dyDescent="0.3">
      <c r="A19" s="31" t="s">
        <v>34</v>
      </c>
      <c r="B19" s="31" t="s">
        <v>600</v>
      </c>
      <c r="C19" s="31" t="s">
        <v>601</v>
      </c>
      <c r="D19" s="31" t="s">
        <v>602</v>
      </c>
      <c r="F19" s="32">
        <f t="shared" si="15"/>
        <v>42</v>
      </c>
      <c r="G19" s="36">
        <v>8</v>
      </c>
      <c r="H19" s="36">
        <v>34</v>
      </c>
      <c r="I19" s="32">
        <f t="shared" si="36"/>
        <v>16</v>
      </c>
      <c r="J19" s="36">
        <v>12</v>
      </c>
      <c r="K19" s="36">
        <v>4</v>
      </c>
      <c r="L19" s="36">
        <f t="shared" si="16"/>
        <v>12</v>
      </c>
      <c r="M19" s="36">
        <v>11</v>
      </c>
      <c r="N19" s="36">
        <v>1</v>
      </c>
      <c r="O19" s="36">
        <v>0</v>
      </c>
      <c r="P19" s="32">
        <v>14</v>
      </c>
      <c r="Q19" s="32">
        <v>16</v>
      </c>
      <c r="R19" s="36">
        <f t="shared" si="17"/>
        <v>46</v>
      </c>
      <c r="S19" s="36">
        <f t="shared" si="18"/>
        <v>1</v>
      </c>
      <c r="T19" s="36"/>
      <c r="U19" s="37">
        <f t="shared" si="19"/>
        <v>50</v>
      </c>
      <c r="V19" s="38">
        <f t="shared" si="20"/>
        <v>9.5238095238095237</v>
      </c>
      <c r="W19" s="38">
        <f t="shared" si="21"/>
        <v>33.333333333333329</v>
      </c>
      <c r="X19" s="37">
        <f t="shared" si="22"/>
        <v>19.047619047619047</v>
      </c>
      <c r="Y19" s="38">
        <f t="shared" si="23"/>
        <v>14.285714285714285</v>
      </c>
      <c r="Z19" s="38">
        <f t="shared" si="24"/>
        <v>4.7619047619047619</v>
      </c>
      <c r="AA19" s="37">
        <f t="shared" si="25"/>
        <v>14.285714285714285</v>
      </c>
      <c r="AB19" s="38">
        <f t="shared" si="26"/>
        <v>13.095238095238097</v>
      </c>
      <c r="AC19" s="38">
        <f t="shared" si="27"/>
        <v>1.1904761904761905</v>
      </c>
      <c r="AD19" s="38">
        <f t="shared" si="28"/>
        <v>0</v>
      </c>
      <c r="AE19" s="37">
        <f t="shared" si="29"/>
        <v>16.666666666666664</v>
      </c>
      <c r="AF19" s="36"/>
      <c r="AG19" s="32">
        <f t="shared" si="1"/>
        <v>70</v>
      </c>
      <c r="AH19" s="37">
        <f t="shared" si="2"/>
        <v>60</v>
      </c>
      <c r="AI19" s="37">
        <f t="shared" si="3"/>
        <v>22.857142857142858</v>
      </c>
      <c r="AJ19" s="37">
        <f t="shared" si="4"/>
        <v>17.142857142857142</v>
      </c>
      <c r="AK19" s="37">
        <f t="shared" si="30"/>
        <v>100</v>
      </c>
      <c r="AL19" s="32"/>
      <c r="AM19" s="37">
        <f t="shared" si="5"/>
        <v>24</v>
      </c>
      <c r="AN19" s="37">
        <f t="shared" si="6"/>
        <v>33.333333333333329</v>
      </c>
      <c r="AO19" s="37">
        <f t="shared" si="7"/>
        <v>50</v>
      </c>
      <c r="AP19" s="37">
        <f t="shared" si="8"/>
        <v>16.666666666666664</v>
      </c>
      <c r="AQ19" s="37">
        <f t="shared" si="31"/>
        <v>100</v>
      </c>
      <c r="AR19" s="32"/>
      <c r="AS19" s="32">
        <f t="shared" si="9"/>
        <v>46</v>
      </c>
      <c r="AT19" s="37">
        <f t="shared" si="10"/>
        <v>73.91304347826086</v>
      </c>
      <c r="AU19" s="37">
        <f t="shared" si="11"/>
        <v>23.913043478260871</v>
      </c>
      <c r="AV19" s="37">
        <f t="shared" si="12"/>
        <v>2.1739130434782608</v>
      </c>
      <c r="AW19" s="37">
        <f t="shared" si="32"/>
        <v>100</v>
      </c>
      <c r="AX19" s="32"/>
      <c r="AY19" s="32">
        <f t="shared" si="33"/>
        <v>70</v>
      </c>
      <c r="AZ19" s="37">
        <f t="shared" si="13"/>
        <v>11.428571428571429</v>
      </c>
      <c r="BA19" s="37">
        <f t="shared" si="14"/>
        <v>22.857142857142858</v>
      </c>
      <c r="BB19" s="37">
        <f t="shared" si="34"/>
        <v>65.714285714285708</v>
      </c>
      <c r="BC19" s="37">
        <f t="shared" si="35"/>
        <v>100</v>
      </c>
      <c r="BD19" s="32"/>
    </row>
    <row r="20" spans="1:56" s="31" customFormat="1" x14ac:dyDescent="0.3">
      <c r="A20" s="31" t="s">
        <v>36</v>
      </c>
      <c r="B20" s="31" t="s">
        <v>600</v>
      </c>
      <c r="C20" s="31" t="s">
        <v>601</v>
      </c>
      <c r="D20" s="31" t="s">
        <v>602</v>
      </c>
      <c r="F20" s="32">
        <f t="shared" si="15"/>
        <v>49</v>
      </c>
      <c r="G20" s="36">
        <v>5</v>
      </c>
      <c r="H20" s="36">
        <v>44</v>
      </c>
      <c r="I20" s="32">
        <f t="shared" si="36"/>
        <v>12</v>
      </c>
      <c r="J20" s="36">
        <v>7</v>
      </c>
      <c r="K20" s="36">
        <v>5</v>
      </c>
      <c r="L20" s="36">
        <f t="shared" si="16"/>
        <v>9</v>
      </c>
      <c r="M20" s="36">
        <v>7</v>
      </c>
      <c r="N20" s="36">
        <v>1</v>
      </c>
      <c r="O20" s="36">
        <v>1</v>
      </c>
      <c r="P20" s="32">
        <v>4</v>
      </c>
      <c r="Q20" s="32">
        <v>26</v>
      </c>
      <c r="R20" s="36">
        <f t="shared" si="17"/>
        <v>53</v>
      </c>
      <c r="S20" s="36">
        <f t="shared" si="18"/>
        <v>2</v>
      </c>
      <c r="T20" s="36"/>
      <c r="U20" s="37">
        <f t="shared" si="19"/>
        <v>66.21621621621621</v>
      </c>
      <c r="V20" s="38">
        <f t="shared" si="20"/>
        <v>6.756756756756757</v>
      </c>
      <c r="W20" s="38">
        <f t="shared" si="21"/>
        <v>41.509433962264154</v>
      </c>
      <c r="X20" s="37">
        <f t="shared" si="22"/>
        <v>16.216216216216218</v>
      </c>
      <c r="Y20" s="38">
        <f t="shared" si="23"/>
        <v>9.4594594594594597</v>
      </c>
      <c r="Z20" s="38">
        <f t="shared" si="24"/>
        <v>6.756756756756757</v>
      </c>
      <c r="AA20" s="37">
        <f t="shared" si="25"/>
        <v>12.162162162162163</v>
      </c>
      <c r="AB20" s="38">
        <f t="shared" si="26"/>
        <v>9.4594594594594597</v>
      </c>
      <c r="AC20" s="38">
        <f t="shared" si="27"/>
        <v>1.3513513513513513</v>
      </c>
      <c r="AD20" s="38">
        <f t="shared" si="28"/>
        <v>1.3513513513513513</v>
      </c>
      <c r="AE20" s="37">
        <f t="shared" si="29"/>
        <v>5.4054054054054053</v>
      </c>
      <c r="AF20" s="36"/>
      <c r="AG20" s="32">
        <f t="shared" si="1"/>
        <v>70</v>
      </c>
      <c r="AH20" s="37">
        <f t="shared" si="2"/>
        <v>70</v>
      </c>
      <c r="AI20" s="37">
        <f t="shared" si="3"/>
        <v>17.142857142857142</v>
      </c>
      <c r="AJ20" s="37">
        <f t="shared" si="4"/>
        <v>12.857142857142856</v>
      </c>
      <c r="AK20" s="37">
        <f t="shared" si="30"/>
        <v>100</v>
      </c>
      <c r="AL20" s="32"/>
      <c r="AM20" s="37">
        <f t="shared" si="5"/>
        <v>17</v>
      </c>
      <c r="AN20" s="37">
        <f t="shared" si="6"/>
        <v>29.411764705882355</v>
      </c>
      <c r="AO20" s="37">
        <f t="shared" si="7"/>
        <v>41.17647058823529</v>
      </c>
      <c r="AP20" s="37">
        <f t="shared" si="8"/>
        <v>29.411764705882355</v>
      </c>
      <c r="AQ20" s="37">
        <f t="shared" si="31"/>
        <v>100</v>
      </c>
      <c r="AR20" s="32"/>
      <c r="AS20" s="32">
        <f t="shared" si="9"/>
        <v>52</v>
      </c>
      <c r="AT20" s="37">
        <f t="shared" si="10"/>
        <v>84.615384615384613</v>
      </c>
      <c r="AU20" s="37">
        <f t="shared" si="11"/>
        <v>13.461538461538462</v>
      </c>
      <c r="AV20" s="37">
        <f t="shared" si="12"/>
        <v>1.9230769230769231</v>
      </c>
      <c r="AW20" s="37">
        <f t="shared" si="32"/>
        <v>100</v>
      </c>
      <c r="AX20" s="32"/>
      <c r="AY20" s="32">
        <f t="shared" si="33"/>
        <v>70</v>
      </c>
      <c r="AZ20" s="37">
        <f t="shared" si="13"/>
        <v>7.1428571428571423</v>
      </c>
      <c r="BA20" s="37">
        <f t="shared" si="14"/>
        <v>17.142857142857142</v>
      </c>
      <c r="BB20" s="37">
        <f t="shared" si="34"/>
        <v>75.714285714285708</v>
      </c>
      <c r="BC20" s="37">
        <f t="shared" si="35"/>
        <v>100</v>
      </c>
      <c r="BD20" s="32"/>
    </row>
    <row r="21" spans="1:56" s="31" customFormat="1" x14ac:dyDescent="0.3">
      <c r="A21" s="31" t="s">
        <v>49</v>
      </c>
      <c r="B21" s="31" t="s">
        <v>600</v>
      </c>
      <c r="C21" s="31" t="s">
        <v>601</v>
      </c>
      <c r="D21" s="31" t="s">
        <v>602</v>
      </c>
      <c r="F21" s="32">
        <f t="shared" si="15"/>
        <v>52</v>
      </c>
      <c r="G21" s="36">
        <v>10</v>
      </c>
      <c r="H21" s="36">
        <v>42</v>
      </c>
      <c r="I21" s="32">
        <f t="shared" si="36"/>
        <v>14</v>
      </c>
      <c r="J21" s="36">
        <v>10</v>
      </c>
      <c r="K21" s="36">
        <v>4</v>
      </c>
      <c r="L21" s="36">
        <f t="shared" si="16"/>
        <v>12</v>
      </c>
      <c r="M21" s="36">
        <v>9</v>
      </c>
      <c r="N21" s="36">
        <v>2</v>
      </c>
      <c r="O21" s="36">
        <v>1</v>
      </c>
      <c r="P21" s="32">
        <v>2</v>
      </c>
      <c r="Q21" s="32">
        <v>20</v>
      </c>
      <c r="R21" s="36">
        <f t="shared" si="17"/>
        <v>54</v>
      </c>
      <c r="S21" s="36">
        <f t="shared" si="18"/>
        <v>3</v>
      </c>
      <c r="T21" s="36"/>
      <c r="U21" s="37">
        <f t="shared" si="19"/>
        <v>65</v>
      </c>
      <c r="V21" s="38">
        <f t="shared" si="20"/>
        <v>12.5</v>
      </c>
      <c r="W21" s="38">
        <f t="shared" si="21"/>
        <v>38.888888888888893</v>
      </c>
      <c r="X21" s="37">
        <f t="shared" si="22"/>
        <v>17.5</v>
      </c>
      <c r="Y21" s="38">
        <f t="shared" si="23"/>
        <v>12.5</v>
      </c>
      <c r="Z21" s="38">
        <f t="shared" si="24"/>
        <v>5</v>
      </c>
      <c r="AA21" s="37">
        <f t="shared" si="25"/>
        <v>15</v>
      </c>
      <c r="AB21" s="38">
        <f t="shared" si="26"/>
        <v>11.25</v>
      </c>
      <c r="AC21" s="38">
        <f t="shared" si="27"/>
        <v>2.5</v>
      </c>
      <c r="AD21" s="38">
        <f t="shared" si="28"/>
        <v>1.25</v>
      </c>
      <c r="AE21" s="37">
        <f t="shared" si="29"/>
        <v>2.5</v>
      </c>
      <c r="AF21" s="36"/>
      <c r="AG21" s="32">
        <f t="shared" si="1"/>
        <v>78</v>
      </c>
      <c r="AH21" s="37">
        <f t="shared" si="2"/>
        <v>66.666666666666657</v>
      </c>
      <c r="AI21" s="37">
        <f t="shared" si="3"/>
        <v>17.948717948717949</v>
      </c>
      <c r="AJ21" s="37">
        <f t="shared" si="4"/>
        <v>15.384615384615385</v>
      </c>
      <c r="AK21" s="37">
        <f t="shared" si="30"/>
        <v>100</v>
      </c>
      <c r="AL21" s="32"/>
      <c r="AM21" s="37">
        <f t="shared" si="5"/>
        <v>24</v>
      </c>
      <c r="AN21" s="37">
        <f t="shared" si="6"/>
        <v>41.666666666666671</v>
      </c>
      <c r="AO21" s="37">
        <f t="shared" si="7"/>
        <v>41.666666666666671</v>
      </c>
      <c r="AP21" s="37">
        <f t="shared" si="8"/>
        <v>16.666666666666664</v>
      </c>
      <c r="AQ21" s="37">
        <f t="shared" si="31"/>
        <v>100</v>
      </c>
      <c r="AR21" s="32"/>
      <c r="AS21" s="32">
        <f t="shared" si="9"/>
        <v>53</v>
      </c>
      <c r="AT21" s="37">
        <f t="shared" si="10"/>
        <v>79.245283018867923</v>
      </c>
      <c r="AU21" s="37">
        <f t="shared" si="11"/>
        <v>16.981132075471699</v>
      </c>
      <c r="AV21" s="37">
        <f t="shared" si="12"/>
        <v>3.7735849056603774</v>
      </c>
      <c r="AW21" s="37">
        <f t="shared" si="32"/>
        <v>99.999999999999986</v>
      </c>
      <c r="AX21" s="32"/>
      <c r="AY21" s="32">
        <f t="shared" si="33"/>
        <v>78</v>
      </c>
      <c r="AZ21" s="37">
        <f t="shared" si="13"/>
        <v>12.820512820512819</v>
      </c>
      <c r="BA21" s="37">
        <f t="shared" si="14"/>
        <v>17.948717948717949</v>
      </c>
      <c r="BB21" s="37">
        <f t="shared" si="34"/>
        <v>69.230769230769226</v>
      </c>
      <c r="BC21" s="37">
        <f t="shared" si="35"/>
        <v>100</v>
      </c>
      <c r="BD21" s="32"/>
    </row>
    <row r="22" spans="1:56" s="31" customFormat="1" x14ac:dyDescent="0.3">
      <c r="A22" s="31" t="s">
        <v>18</v>
      </c>
      <c r="B22" s="31" t="s">
        <v>600</v>
      </c>
      <c r="C22" s="31" t="s">
        <v>601</v>
      </c>
      <c r="D22" s="31" t="s">
        <v>602</v>
      </c>
      <c r="F22" s="32">
        <f t="shared" si="15"/>
        <v>41</v>
      </c>
      <c r="G22" s="36">
        <v>8</v>
      </c>
      <c r="H22" s="36">
        <v>33</v>
      </c>
      <c r="I22" s="32">
        <f t="shared" si="36"/>
        <v>23</v>
      </c>
      <c r="J22" s="36">
        <v>12</v>
      </c>
      <c r="K22" s="36">
        <v>11</v>
      </c>
      <c r="L22" s="36">
        <f t="shared" si="16"/>
        <v>15</v>
      </c>
      <c r="M22" s="36">
        <v>11</v>
      </c>
      <c r="N22" s="36">
        <v>3</v>
      </c>
      <c r="O22" s="36">
        <v>1</v>
      </c>
      <c r="P22" s="32">
        <v>11</v>
      </c>
      <c r="Q22" s="32">
        <v>10</v>
      </c>
      <c r="R22" s="36">
        <f t="shared" si="17"/>
        <v>48</v>
      </c>
      <c r="S22" s="36">
        <f t="shared" si="18"/>
        <v>4</v>
      </c>
      <c r="T22" s="36"/>
      <c r="U22" s="37">
        <f t="shared" si="19"/>
        <v>45.555555555555557</v>
      </c>
      <c r="V22" s="38">
        <f t="shared" si="20"/>
        <v>8.8888888888888893</v>
      </c>
      <c r="W22" s="38">
        <f t="shared" si="21"/>
        <v>33</v>
      </c>
      <c r="X22" s="37">
        <f t="shared" si="22"/>
        <v>25.555555555555554</v>
      </c>
      <c r="Y22" s="38">
        <f t="shared" si="23"/>
        <v>13.333333333333334</v>
      </c>
      <c r="Z22" s="38">
        <f t="shared" si="24"/>
        <v>12.222222222222221</v>
      </c>
      <c r="AA22" s="37">
        <f t="shared" si="25"/>
        <v>16.666666666666664</v>
      </c>
      <c r="AB22" s="38">
        <f t="shared" si="26"/>
        <v>12.222222222222221</v>
      </c>
      <c r="AC22" s="38">
        <f t="shared" si="27"/>
        <v>3.3333333333333335</v>
      </c>
      <c r="AD22" s="38">
        <f t="shared" si="28"/>
        <v>1.1111111111111112</v>
      </c>
      <c r="AE22" s="37">
        <f t="shared" si="29"/>
        <v>12.222222222222221</v>
      </c>
      <c r="AF22" s="36"/>
      <c r="AG22" s="32">
        <f t="shared" si="1"/>
        <v>79</v>
      </c>
      <c r="AH22" s="37">
        <f t="shared" si="2"/>
        <v>51.898734177215189</v>
      </c>
      <c r="AI22" s="37">
        <f t="shared" si="3"/>
        <v>29.11392405063291</v>
      </c>
      <c r="AJ22" s="37">
        <f t="shared" si="4"/>
        <v>18.9873417721519</v>
      </c>
      <c r="AK22" s="37">
        <f t="shared" si="30"/>
        <v>100</v>
      </c>
      <c r="AL22" s="32"/>
      <c r="AM22" s="37">
        <f t="shared" si="5"/>
        <v>31</v>
      </c>
      <c r="AN22" s="37">
        <f t="shared" si="6"/>
        <v>25.806451612903224</v>
      </c>
      <c r="AO22" s="37">
        <f t="shared" si="7"/>
        <v>38.70967741935484</v>
      </c>
      <c r="AP22" s="37">
        <f t="shared" si="8"/>
        <v>35.483870967741936</v>
      </c>
      <c r="AQ22" s="37">
        <f t="shared" si="31"/>
        <v>100</v>
      </c>
      <c r="AR22" s="32"/>
      <c r="AS22" s="32">
        <f t="shared" si="9"/>
        <v>47</v>
      </c>
      <c r="AT22" s="37">
        <f t="shared" si="10"/>
        <v>70.212765957446805</v>
      </c>
      <c r="AU22" s="37">
        <f t="shared" si="11"/>
        <v>23.404255319148938</v>
      </c>
      <c r="AV22" s="37">
        <f t="shared" si="12"/>
        <v>6.3829787234042552</v>
      </c>
      <c r="AW22" s="37">
        <f t="shared" si="32"/>
        <v>100</v>
      </c>
      <c r="AX22" s="32"/>
      <c r="AY22" s="32">
        <f t="shared" si="33"/>
        <v>79</v>
      </c>
      <c r="AZ22" s="37">
        <f t="shared" si="13"/>
        <v>10.126582278481013</v>
      </c>
      <c r="BA22" s="37">
        <f t="shared" si="14"/>
        <v>29.11392405063291</v>
      </c>
      <c r="BB22" s="37">
        <f t="shared" si="34"/>
        <v>60.75949367088608</v>
      </c>
      <c r="BC22" s="37">
        <f t="shared" si="35"/>
        <v>100</v>
      </c>
      <c r="BD22" s="32"/>
    </row>
    <row r="23" spans="1:56" s="31" customFormat="1" x14ac:dyDescent="0.3">
      <c r="A23" s="43" t="s">
        <v>19</v>
      </c>
      <c r="B23" s="31" t="s">
        <v>600</v>
      </c>
      <c r="C23" s="31" t="s">
        <v>601</v>
      </c>
      <c r="D23" s="31" t="s">
        <v>602</v>
      </c>
      <c r="F23" s="32">
        <f t="shared" si="15"/>
        <v>43</v>
      </c>
      <c r="G23" s="36">
        <v>0</v>
      </c>
      <c r="H23" s="36">
        <v>43</v>
      </c>
      <c r="I23" s="32">
        <f t="shared" si="36"/>
        <v>39</v>
      </c>
      <c r="J23" s="36">
        <v>20</v>
      </c>
      <c r="K23" s="36">
        <v>19</v>
      </c>
      <c r="L23" s="36">
        <f t="shared" si="16"/>
        <v>0</v>
      </c>
      <c r="M23" s="36">
        <v>0</v>
      </c>
      <c r="N23" s="36">
        <v>0</v>
      </c>
      <c r="O23" s="36">
        <v>0</v>
      </c>
      <c r="P23" s="32">
        <v>1</v>
      </c>
      <c r="Q23" s="32">
        <v>17</v>
      </c>
      <c r="R23" s="36">
        <f t="shared" si="17"/>
        <v>43</v>
      </c>
      <c r="S23" s="36">
        <f t="shared" si="18"/>
        <v>0</v>
      </c>
      <c r="T23" s="36"/>
      <c r="U23" s="37">
        <f t="shared" si="19"/>
        <v>51.807228915662648</v>
      </c>
      <c r="V23" s="38">
        <f t="shared" si="20"/>
        <v>0</v>
      </c>
      <c r="W23" s="38">
        <f t="shared" si="21"/>
        <v>49.425287356321839</v>
      </c>
      <c r="X23" s="37">
        <f t="shared" si="22"/>
        <v>46.987951807228917</v>
      </c>
      <c r="Y23" s="38">
        <f t="shared" si="23"/>
        <v>24.096385542168676</v>
      </c>
      <c r="Z23" s="38">
        <f t="shared" si="24"/>
        <v>22.891566265060241</v>
      </c>
      <c r="AA23" s="37">
        <f t="shared" si="25"/>
        <v>0</v>
      </c>
      <c r="AB23" s="38">
        <f t="shared" si="26"/>
        <v>0</v>
      </c>
      <c r="AC23" s="38">
        <f t="shared" si="27"/>
        <v>0</v>
      </c>
      <c r="AD23" s="38">
        <f t="shared" si="28"/>
        <v>0</v>
      </c>
      <c r="AE23" s="37">
        <f t="shared" si="29"/>
        <v>1.2048192771084338</v>
      </c>
      <c r="AF23" s="36"/>
      <c r="AG23" s="32">
        <f t="shared" si="1"/>
        <v>82</v>
      </c>
      <c r="AH23" s="37">
        <f t="shared" si="2"/>
        <v>52.439024390243901</v>
      </c>
      <c r="AI23" s="37">
        <f t="shared" si="3"/>
        <v>47.560975609756099</v>
      </c>
      <c r="AJ23" s="37">
        <f t="shared" si="4"/>
        <v>0</v>
      </c>
      <c r="AK23" s="37">
        <f t="shared" si="30"/>
        <v>100</v>
      </c>
      <c r="AL23" s="32"/>
      <c r="AM23" s="37">
        <f t="shared" si="5"/>
        <v>39</v>
      </c>
      <c r="AN23" s="37">
        <f t="shared" si="6"/>
        <v>0</v>
      </c>
      <c r="AO23" s="37">
        <f t="shared" si="7"/>
        <v>51.282051282051277</v>
      </c>
      <c r="AP23" s="37">
        <f t="shared" si="8"/>
        <v>48.717948717948715</v>
      </c>
      <c r="AQ23" s="37">
        <f t="shared" si="31"/>
        <v>100</v>
      </c>
      <c r="AR23" s="32"/>
      <c r="AS23" s="32">
        <f t="shared" si="9"/>
        <v>43</v>
      </c>
      <c r="AT23" s="37">
        <f t="shared" si="10"/>
        <v>100</v>
      </c>
      <c r="AU23" s="37">
        <f t="shared" si="11"/>
        <v>0</v>
      </c>
      <c r="AV23" s="37">
        <f t="shared" si="12"/>
        <v>0</v>
      </c>
      <c r="AW23" s="37">
        <f t="shared" si="32"/>
        <v>100</v>
      </c>
      <c r="AX23" s="32"/>
      <c r="AY23" s="32">
        <f t="shared" si="33"/>
        <v>82</v>
      </c>
      <c r="AZ23" s="37">
        <f t="shared" si="13"/>
        <v>0</v>
      </c>
      <c r="BA23" s="37">
        <f t="shared" si="14"/>
        <v>47.560975609756099</v>
      </c>
      <c r="BB23" s="37">
        <f t="shared" si="34"/>
        <v>52.439024390243901</v>
      </c>
      <c r="BC23" s="37">
        <f t="shared" si="35"/>
        <v>100</v>
      </c>
      <c r="BD23" s="32"/>
    </row>
    <row r="24" spans="1:56" s="31" customFormat="1" x14ac:dyDescent="0.3">
      <c r="A24" s="31" t="s">
        <v>20</v>
      </c>
      <c r="B24" s="31" t="s">
        <v>600</v>
      </c>
      <c r="C24" s="31" t="s">
        <v>601</v>
      </c>
      <c r="D24" s="31" t="s">
        <v>602</v>
      </c>
      <c r="F24" s="32">
        <f t="shared" si="15"/>
        <v>50</v>
      </c>
      <c r="G24" s="36">
        <v>11</v>
      </c>
      <c r="H24" s="36">
        <v>39</v>
      </c>
      <c r="I24" s="32">
        <f t="shared" si="36"/>
        <v>27</v>
      </c>
      <c r="J24" s="36">
        <v>12</v>
      </c>
      <c r="K24" s="36">
        <v>15</v>
      </c>
      <c r="L24" s="36">
        <f t="shared" si="16"/>
        <v>10</v>
      </c>
      <c r="M24" s="36">
        <v>8</v>
      </c>
      <c r="N24" s="36">
        <v>0</v>
      </c>
      <c r="O24" s="36">
        <v>2</v>
      </c>
      <c r="P24" s="32">
        <v>0</v>
      </c>
      <c r="Q24" s="32">
        <v>13</v>
      </c>
      <c r="R24" s="36">
        <f t="shared" si="17"/>
        <v>49</v>
      </c>
      <c r="S24" s="36">
        <f t="shared" si="18"/>
        <v>2</v>
      </c>
      <c r="T24" s="36"/>
      <c r="U24" s="37">
        <f t="shared" si="19"/>
        <v>57.47126436781609</v>
      </c>
      <c r="V24" s="38">
        <f t="shared" si="20"/>
        <v>12.643678160919542</v>
      </c>
      <c r="W24" s="38">
        <f t="shared" si="21"/>
        <v>39.393939393939391</v>
      </c>
      <c r="X24" s="37">
        <f t="shared" si="22"/>
        <v>31.03448275862069</v>
      </c>
      <c r="Y24" s="38">
        <f t="shared" si="23"/>
        <v>13.793103448275861</v>
      </c>
      <c r="Z24" s="38">
        <f t="shared" si="24"/>
        <v>17.241379310344829</v>
      </c>
      <c r="AA24" s="37">
        <f t="shared" si="25"/>
        <v>11.494252873563218</v>
      </c>
      <c r="AB24" s="38">
        <f t="shared" si="26"/>
        <v>9.1954022988505741</v>
      </c>
      <c r="AC24" s="38">
        <f t="shared" si="27"/>
        <v>0</v>
      </c>
      <c r="AD24" s="38">
        <f t="shared" si="28"/>
        <v>2.2988505747126435</v>
      </c>
      <c r="AE24" s="37">
        <f t="shared" si="29"/>
        <v>0</v>
      </c>
      <c r="AF24" s="36"/>
      <c r="AG24" s="32">
        <f t="shared" si="1"/>
        <v>87</v>
      </c>
      <c r="AH24" s="37">
        <f t="shared" si="2"/>
        <v>57.47126436781609</v>
      </c>
      <c r="AI24" s="37">
        <f t="shared" si="3"/>
        <v>31.03448275862069</v>
      </c>
      <c r="AJ24" s="37">
        <f t="shared" si="4"/>
        <v>11.494252873563218</v>
      </c>
      <c r="AK24" s="37">
        <f t="shared" si="30"/>
        <v>99.999999999999986</v>
      </c>
      <c r="AL24" s="32"/>
      <c r="AM24" s="37">
        <f t="shared" si="5"/>
        <v>38</v>
      </c>
      <c r="AN24" s="37">
        <f t="shared" si="6"/>
        <v>28.947368421052634</v>
      </c>
      <c r="AO24" s="37">
        <f t="shared" si="7"/>
        <v>31.578947368421051</v>
      </c>
      <c r="AP24" s="37">
        <f t="shared" si="8"/>
        <v>39.473684210526315</v>
      </c>
      <c r="AQ24" s="37">
        <f t="shared" si="31"/>
        <v>100</v>
      </c>
      <c r="AR24" s="32"/>
      <c r="AS24" s="32">
        <f t="shared" si="9"/>
        <v>47</v>
      </c>
      <c r="AT24" s="37">
        <f t="shared" si="10"/>
        <v>82.978723404255319</v>
      </c>
      <c r="AU24" s="37">
        <f t="shared" si="11"/>
        <v>17.021276595744681</v>
      </c>
      <c r="AV24" s="37">
        <f t="shared" si="12"/>
        <v>0</v>
      </c>
      <c r="AW24" s="37">
        <f t="shared" si="32"/>
        <v>100</v>
      </c>
      <c r="AX24" s="32"/>
      <c r="AY24" s="32">
        <f t="shared" si="33"/>
        <v>87</v>
      </c>
      <c r="AZ24" s="37">
        <f t="shared" si="13"/>
        <v>12.643678160919542</v>
      </c>
      <c r="BA24" s="37">
        <f t="shared" si="14"/>
        <v>31.03448275862069</v>
      </c>
      <c r="BB24" s="37">
        <f t="shared" si="34"/>
        <v>56.321839080459768</v>
      </c>
      <c r="BC24" s="37">
        <f t="shared" si="35"/>
        <v>100</v>
      </c>
      <c r="BD24" s="32"/>
    </row>
    <row r="25" spans="1:56" s="31" customFormat="1" x14ac:dyDescent="0.3">
      <c r="A25" s="43" t="s">
        <v>21</v>
      </c>
      <c r="B25" s="31" t="s">
        <v>600</v>
      </c>
      <c r="C25" s="31" t="s">
        <v>601</v>
      </c>
      <c r="D25" s="31" t="s">
        <v>602</v>
      </c>
      <c r="F25" s="32">
        <f t="shared" si="15"/>
        <v>34</v>
      </c>
      <c r="G25" s="36">
        <v>16</v>
      </c>
      <c r="H25" s="36">
        <v>18</v>
      </c>
      <c r="I25" s="32">
        <f t="shared" si="36"/>
        <v>24</v>
      </c>
      <c r="J25" s="36">
        <v>13</v>
      </c>
      <c r="K25" s="36">
        <v>11</v>
      </c>
      <c r="L25" s="36">
        <f t="shared" si="16"/>
        <v>13</v>
      </c>
      <c r="M25" s="36">
        <v>7</v>
      </c>
      <c r="N25" s="36">
        <v>6</v>
      </c>
      <c r="O25" s="36">
        <v>0</v>
      </c>
      <c r="P25" s="32">
        <v>4</v>
      </c>
      <c r="Q25" s="32">
        <v>25</v>
      </c>
      <c r="R25" s="36">
        <f t="shared" si="17"/>
        <v>31</v>
      </c>
      <c r="S25" s="36">
        <f t="shared" si="18"/>
        <v>6</v>
      </c>
      <c r="T25" s="36"/>
      <c r="U25" s="37">
        <f t="shared" si="19"/>
        <v>45.333333333333329</v>
      </c>
      <c r="V25" s="38">
        <f t="shared" si="20"/>
        <v>21.333333333333336</v>
      </c>
      <c r="W25" s="38">
        <f t="shared" si="21"/>
        <v>26.086956521739129</v>
      </c>
      <c r="X25" s="37">
        <f t="shared" si="22"/>
        <v>32</v>
      </c>
      <c r="Y25" s="38">
        <f t="shared" si="23"/>
        <v>17.333333333333336</v>
      </c>
      <c r="Z25" s="38">
        <f t="shared" si="24"/>
        <v>14.666666666666666</v>
      </c>
      <c r="AA25" s="37">
        <f t="shared" si="25"/>
        <v>17.333333333333336</v>
      </c>
      <c r="AB25" s="38">
        <f t="shared" si="26"/>
        <v>9.3333333333333339</v>
      </c>
      <c r="AC25" s="38">
        <f t="shared" si="27"/>
        <v>8</v>
      </c>
      <c r="AD25" s="38">
        <f t="shared" si="28"/>
        <v>0</v>
      </c>
      <c r="AE25" s="37">
        <f t="shared" si="29"/>
        <v>5.3333333333333339</v>
      </c>
      <c r="AF25" s="36"/>
      <c r="AG25" s="32">
        <f t="shared" si="1"/>
        <v>71</v>
      </c>
      <c r="AH25" s="37">
        <f t="shared" si="2"/>
        <v>47.887323943661968</v>
      </c>
      <c r="AI25" s="37">
        <f t="shared" si="3"/>
        <v>33.802816901408448</v>
      </c>
      <c r="AJ25" s="37">
        <f t="shared" si="4"/>
        <v>18.30985915492958</v>
      </c>
      <c r="AK25" s="37">
        <f t="shared" si="30"/>
        <v>100</v>
      </c>
      <c r="AL25" s="32"/>
      <c r="AM25" s="37">
        <f t="shared" si="5"/>
        <v>40</v>
      </c>
      <c r="AN25" s="37">
        <f t="shared" si="6"/>
        <v>40</v>
      </c>
      <c r="AO25" s="37">
        <f t="shared" si="7"/>
        <v>32.5</v>
      </c>
      <c r="AP25" s="37">
        <f t="shared" si="8"/>
        <v>27.500000000000004</v>
      </c>
      <c r="AQ25" s="37">
        <f t="shared" si="31"/>
        <v>100</v>
      </c>
      <c r="AR25" s="32"/>
      <c r="AS25" s="32">
        <f t="shared" si="9"/>
        <v>31</v>
      </c>
      <c r="AT25" s="37">
        <f t="shared" si="10"/>
        <v>58.064516129032263</v>
      </c>
      <c r="AU25" s="37">
        <f t="shared" si="11"/>
        <v>22.58064516129032</v>
      </c>
      <c r="AV25" s="37">
        <f t="shared" si="12"/>
        <v>19.35483870967742</v>
      </c>
      <c r="AW25" s="37">
        <f t="shared" si="32"/>
        <v>100.00000000000001</v>
      </c>
      <c r="AX25" s="32"/>
      <c r="AY25" s="32">
        <f t="shared" si="33"/>
        <v>71</v>
      </c>
      <c r="AZ25" s="37">
        <f t="shared" si="13"/>
        <v>22.535211267605636</v>
      </c>
      <c r="BA25" s="37">
        <f t="shared" si="14"/>
        <v>33.802816901408448</v>
      </c>
      <c r="BB25" s="37">
        <f t="shared" si="34"/>
        <v>43.661971830985912</v>
      </c>
      <c r="BC25" s="37">
        <f t="shared" si="35"/>
        <v>100</v>
      </c>
      <c r="BD25" s="32"/>
    </row>
    <row r="26" spans="1:56" s="31" customFormat="1" x14ac:dyDescent="0.3">
      <c r="A26" s="31" t="s">
        <v>22</v>
      </c>
      <c r="B26" s="31" t="s">
        <v>600</v>
      </c>
      <c r="C26" s="31" t="s">
        <v>601</v>
      </c>
      <c r="D26" s="31" t="s">
        <v>602</v>
      </c>
      <c r="F26" s="32">
        <f t="shared" si="15"/>
        <v>51</v>
      </c>
      <c r="G26" s="36">
        <v>14</v>
      </c>
      <c r="H26" s="36">
        <v>37</v>
      </c>
      <c r="I26" s="32">
        <f t="shared" si="36"/>
        <v>20</v>
      </c>
      <c r="J26" s="36">
        <v>9</v>
      </c>
      <c r="K26" s="36">
        <v>11</v>
      </c>
      <c r="L26" s="36">
        <f t="shared" si="16"/>
        <v>15</v>
      </c>
      <c r="M26" s="36">
        <v>11</v>
      </c>
      <c r="N26" s="36">
        <v>1</v>
      </c>
      <c r="O26" s="36">
        <v>3</v>
      </c>
      <c r="P26" s="32">
        <v>2</v>
      </c>
      <c r="Q26" s="32">
        <v>12</v>
      </c>
      <c r="R26" s="36">
        <f t="shared" si="17"/>
        <v>52</v>
      </c>
      <c r="S26" s="36">
        <f t="shared" si="18"/>
        <v>4</v>
      </c>
      <c r="T26" s="36"/>
      <c r="U26" s="37">
        <f t="shared" si="19"/>
        <v>57.95454545454546</v>
      </c>
      <c r="V26" s="38">
        <f t="shared" si="20"/>
        <v>15.909090909090908</v>
      </c>
      <c r="W26" s="38">
        <f t="shared" si="21"/>
        <v>35.238095238095241</v>
      </c>
      <c r="X26" s="37">
        <f t="shared" si="22"/>
        <v>22.727272727272727</v>
      </c>
      <c r="Y26" s="38">
        <f t="shared" si="23"/>
        <v>10.227272727272728</v>
      </c>
      <c r="Z26" s="38">
        <f t="shared" si="24"/>
        <v>12.5</v>
      </c>
      <c r="AA26" s="37">
        <f t="shared" si="25"/>
        <v>17.045454545454543</v>
      </c>
      <c r="AB26" s="38">
        <f t="shared" si="26"/>
        <v>12.5</v>
      </c>
      <c r="AC26" s="38">
        <f t="shared" si="27"/>
        <v>1.1363636363636365</v>
      </c>
      <c r="AD26" s="38">
        <f t="shared" si="28"/>
        <v>3.4090909090909087</v>
      </c>
      <c r="AE26" s="37">
        <f t="shared" si="29"/>
        <v>2.2727272727272729</v>
      </c>
      <c r="AF26" s="36"/>
      <c r="AG26" s="32">
        <f t="shared" si="1"/>
        <v>86</v>
      </c>
      <c r="AH26" s="37">
        <f t="shared" si="2"/>
        <v>59.302325581395351</v>
      </c>
      <c r="AI26" s="37">
        <f t="shared" si="3"/>
        <v>23.255813953488371</v>
      </c>
      <c r="AJ26" s="37">
        <f t="shared" si="4"/>
        <v>17.441860465116278</v>
      </c>
      <c r="AK26" s="37">
        <f t="shared" si="30"/>
        <v>100</v>
      </c>
      <c r="AL26" s="32"/>
      <c r="AM26" s="37">
        <f t="shared" si="5"/>
        <v>34</v>
      </c>
      <c r="AN26" s="37">
        <f t="shared" si="6"/>
        <v>41.17647058823529</v>
      </c>
      <c r="AO26" s="37">
        <f t="shared" si="7"/>
        <v>26.47058823529412</v>
      </c>
      <c r="AP26" s="37">
        <f t="shared" si="8"/>
        <v>32.352941176470587</v>
      </c>
      <c r="AQ26" s="37">
        <f t="shared" si="31"/>
        <v>100</v>
      </c>
      <c r="AR26" s="32"/>
      <c r="AS26" s="32">
        <f t="shared" si="9"/>
        <v>49</v>
      </c>
      <c r="AT26" s="37">
        <f t="shared" si="10"/>
        <v>75.510204081632651</v>
      </c>
      <c r="AU26" s="37">
        <f t="shared" si="11"/>
        <v>22.448979591836736</v>
      </c>
      <c r="AV26" s="37">
        <f t="shared" si="12"/>
        <v>2.0408163265306123</v>
      </c>
      <c r="AW26" s="37">
        <f t="shared" si="32"/>
        <v>100</v>
      </c>
      <c r="AX26" s="32"/>
      <c r="AY26" s="32">
        <f t="shared" si="33"/>
        <v>86</v>
      </c>
      <c r="AZ26" s="37">
        <f t="shared" si="13"/>
        <v>16.279069767441861</v>
      </c>
      <c r="BA26" s="37">
        <f t="shared" si="14"/>
        <v>23.255813953488371</v>
      </c>
      <c r="BB26" s="37">
        <f t="shared" si="34"/>
        <v>60.465116279069761</v>
      </c>
      <c r="BC26" s="37">
        <f t="shared" si="35"/>
        <v>100</v>
      </c>
      <c r="BD26" s="32"/>
    </row>
    <row r="27" spans="1:56" s="31" customFormat="1" x14ac:dyDescent="0.3">
      <c r="A27" s="43" t="s">
        <v>72</v>
      </c>
      <c r="B27" s="31" t="s">
        <v>600</v>
      </c>
      <c r="C27" s="31" t="s">
        <v>601</v>
      </c>
      <c r="D27" s="31" t="s">
        <v>602</v>
      </c>
      <c r="F27" s="32">
        <f t="shared" si="15"/>
        <v>32</v>
      </c>
      <c r="G27" s="36">
        <v>8</v>
      </c>
      <c r="H27" s="36">
        <v>24</v>
      </c>
      <c r="I27" s="32">
        <f t="shared" si="36"/>
        <v>23</v>
      </c>
      <c r="J27" s="36">
        <v>17</v>
      </c>
      <c r="K27" s="36">
        <v>6</v>
      </c>
      <c r="L27" s="36">
        <f t="shared" si="16"/>
        <v>22</v>
      </c>
      <c r="M27" s="36">
        <v>20</v>
      </c>
      <c r="N27" s="36">
        <v>2</v>
      </c>
      <c r="O27" s="36">
        <v>0</v>
      </c>
      <c r="P27" s="32">
        <v>4</v>
      </c>
      <c r="Q27" s="32">
        <v>19</v>
      </c>
      <c r="R27" s="36">
        <f t="shared" si="17"/>
        <v>46</v>
      </c>
      <c r="S27" s="36">
        <f t="shared" si="18"/>
        <v>2</v>
      </c>
      <c r="T27" s="36"/>
      <c r="U27" s="37">
        <f t="shared" si="19"/>
        <v>39.506172839506171</v>
      </c>
      <c r="V27" s="38">
        <f t="shared" si="20"/>
        <v>9.8765432098765427</v>
      </c>
      <c r="W27" s="38">
        <f t="shared" si="21"/>
        <v>29.268292682926827</v>
      </c>
      <c r="X27" s="37">
        <f t="shared" si="22"/>
        <v>28.39506172839506</v>
      </c>
      <c r="Y27" s="38">
        <f t="shared" si="23"/>
        <v>20.987654320987652</v>
      </c>
      <c r="Z27" s="38">
        <f t="shared" si="24"/>
        <v>7.4074074074074066</v>
      </c>
      <c r="AA27" s="37">
        <f t="shared" si="25"/>
        <v>27.160493827160494</v>
      </c>
      <c r="AB27" s="38">
        <f t="shared" si="26"/>
        <v>24.691358024691358</v>
      </c>
      <c r="AC27" s="38">
        <f t="shared" si="27"/>
        <v>2.4691358024691357</v>
      </c>
      <c r="AD27" s="38">
        <f t="shared" si="28"/>
        <v>0</v>
      </c>
      <c r="AE27" s="37">
        <f t="shared" si="29"/>
        <v>4.9382716049382713</v>
      </c>
      <c r="AF27" s="36"/>
      <c r="AG27" s="32">
        <f t="shared" si="1"/>
        <v>77</v>
      </c>
      <c r="AH27" s="37">
        <f t="shared" si="2"/>
        <v>41.558441558441558</v>
      </c>
      <c r="AI27" s="37">
        <f t="shared" si="3"/>
        <v>29.870129870129869</v>
      </c>
      <c r="AJ27" s="37">
        <f t="shared" si="4"/>
        <v>28.571428571428569</v>
      </c>
      <c r="AK27" s="37">
        <f t="shared" si="30"/>
        <v>100</v>
      </c>
      <c r="AL27" s="32"/>
      <c r="AM27" s="37">
        <f t="shared" si="5"/>
        <v>31</v>
      </c>
      <c r="AN27" s="37">
        <f t="shared" si="6"/>
        <v>25.806451612903224</v>
      </c>
      <c r="AO27" s="37">
        <f t="shared" si="7"/>
        <v>54.838709677419352</v>
      </c>
      <c r="AP27" s="37">
        <f t="shared" si="8"/>
        <v>19.35483870967742</v>
      </c>
      <c r="AQ27" s="37">
        <f t="shared" si="31"/>
        <v>100</v>
      </c>
      <c r="AR27" s="32"/>
      <c r="AS27" s="32">
        <f t="shared" si="9"/>
        <v>46</v>
      </c>
      <c r="AT27" s="37">
        <f t="shared" si="10"/>
        <v>52.173913043478258</v>
      </c>
      <c r="AU27" s="37">
        <f t="shared" si="11"/>
        <v>43.478260869565219</v>
      </c>
      <c r="AV27" s="37">
        <f t="shared" si="12"/>
        <v>4.3478260869565215</v>
      </c>
      <c r="AW27" s="37">
        <f t="shared" si="32"/>
        <v>99.999999999999986</v>
      </c>
      <c r="AX27" s="32"/>
      <c r="AY27" s="32">
        <f t="shared" si="33"/>
        <v>77</v>
      </c>
      <c r="AZ27" s="37">
        <f t="shared" si="13"/>
        <v>10.38961038961039</v>
      </c>
      <c r="BA27" s="37">
        <f t="shared" si="14"/>
        <v>29.870129870129869</v>
      </c>
      <c r="BB27" s="37">
        <f t="shared" si="34"/>
        <v>59.740259740259738</v>
      </c>
      <c r="BC27" s="37">
        <f t="shared" si="35"/>
        <v>100</v>
      </c>
      <c r="BD27" s="32"/>
    </row>
    <row r="28" spans="1:56" s="31" customFormat="1" x14ac:dyDescent="0.3">
      <c r="A28" s="31" t="s">
        <v>40</v>
      </c>
      <c r="B28" s="31" t="s">
        <v>600</v>
      </c>
      <c r="C28" s="31" t="s">
        <v>601</v>
      </c>
      <c r="D28" s="31" t="s">
        <v>602</v>
      </c>
      <c r="F28" s="32">
        <f t="shared" si="15"/>
        <v>50</v>
      </c>
      <c r="G28" s="36">
        <v>10</v>
      </c>
      <c r="H28" s="36">
        <v>40</v>
      </c>
      <c r="I28" s="32">
        <f t="shared" si="36"/>
        <v>13</v>
      </c>
      <c r="J28" s="36">
        <v>8</v>
      </c>
      <c r="K28" s="36">
        <v>5</v>
      </c>
      <c r="L28" s="36">
        <f t="shared" si="16"/>
        <v>22</v>
      </c>
      <c r="M28" s="36">
        <v>3</v>
      </c>
      <c r="N28" s="36">
        <v>12</v>
      </c>
      <c r="O28" s="36">
        <v>7</v>
      </c>
      <c r="P28" s="32">
        <v>2</v>
      </c>
      <c r="Q28" s="32">
        <v>13</v>
      </c>
      <c r="R28" s="36">
        <f t="shared" si="17"/>
        <v>62</v>
      </c>
      <c r="S28" s="36">
        <f t="shared" si="18"/>
        <v>19</v>
      </c>
      <c r="T28" s="36"/>
      <c r="U28" s="37">
        <f t="shared" si="19"/>
        <v>57.47126436781609</v>
      </c>
      <c r="V28" s="38">
        <f t="shared" si="20"/>
        <v>11.494252873563218</v>
      </c>
      <c r="W28" s="38">
        <f t="shared" si="21"/>
        <v>35.087719298245609</v>
      </c>
      <c r="X28" s="37">
        <f t="shared" si="22"/>
        <v>14.942528735632186</v>
      </c>
      <c r="Y28" s="38">
        <f t="shared" si="23"/>
        <v>9.1954022988505741</v>
      </c>
      <c r="Z28" s="38">
        <f t="shared" si="24"/>
        <v>5.7471264367816088</v>
      </c>
      <c r="AA28" s="37">
        <f t="shared" si="25"/>
        <v>25.287356321839084</v>
      </c>
      <c r="AB28" s="38">
        <f t="shared" si="26"/>
        <v>3.4482758620689653</v>
      </c>
      <c r="AC28" s="38">
        <f t="shared" si="27"/>
        <v>13.793103448275861</v>
      </c>
      <c r="AD28" s="38">
        <f t="shared" si="28"/>
        <v>8.0459770114942533</v>
      </c>
      <c r="AE28" s="37">
        <f t="shared" si="29"/>
        <v>2.2988505747126435</v>
      </c>
      <c r="AF28" s="36"/>
      <c r="AG28" s="32">
        <f t="shared" si="1"/>
        <v>85</v>
      </c>
      <c r="AH28" s="37">
        <f t="shared" si="2"/>
        <v>58.82352941176471</v>
      </c>
      <c r="AI28" s="37">
        <f t="shared" si="3"/>
        <v>15.294117647058824</v>
      </c>
      <c r="AJ28" s="37">
        <f t="shared" si="4"/>
        <v>25.882352941176475</v>
      </c>
      <c r="AK28" s="37">
        <f t="shared" si="30"/>
        <v>100.00000000000001</v>
      </c>
      <c r="AL28" s="32"/>
      <c r="AM28" s="37">
        <f t="shared" si="5"/>
        <v>23</v>
      </c>
      <c r="AN28" s="37">
        <f t="shared" si="6"/>
        <v>43.478260869565219</v>
      </c>
      <c r="AO28" s="37">
        <f t="shared" si="7"/>
        <v>34.782608695652172</v>
      </c>
      <c r="AP28" s="37">
        <f t="shared" si="8"/>
        <v>21.739130434782609</v>
      </c>
      <c r="AQ28" s="37">
        <f t="shared" si="31"/>
        <v>100</v>
      </c>
      <c r="AR28" s="32"/>
      <c r="AS28" s="32">
        <f t="shared" si="9"/>
        <v>55</v>
      </c>
      <c r="AT28" s="37">
        <f t="shared" si="10"/>
        <v>72.727272727272734</v>
      </c>
      <c r="AU28" s="37">
        <f t="shared" si="11"/>
        <v>5.4545454545454541</v>
      </c>
      <c r="AV28" s="37">
        <f t="shared" si="12"/>
        <v>21.818181818181817</v>
      </c>
      <c r="AW28" s="37">
        <f t="shared" si="32"/>
        <v>100</v>
      </c>
      <c r="AX28" s="32"/>
      <c r="AY28" s="32">
        <f t="shared" si="33"/>
        <v>85</v>
      </c>
      <c r="AZ28" s="37">
        <f t="shared" si="13"/>
        <v>11.76470588235294</v>
      </c>
      <c r="BA28" s="37">
        <f t="shared" si="14"/>
        <v>15.294117647058824</v>
      </c>
      <c r="BB28" s="37">
        <f t="shared" si="34"/>
        <v>72.941176470588232</v>
      </c>
      <c r="BC28" s="37">
        <f t="shared" si="35"/>
        <v>100</v>
      </c>
      <c r="BD28" s="32"/>
    </row>
    <row r="29" spans="1:56" s="31" customFormat="1" x14ac:dyDescent="0.3">
      <c r="A29" s="43" t="s">
        <v>65</v>
      </c>
      <c r="B29" s="31" t="s">
        <v>600</v>
      </c>
      <c r="C29" s="31" t="s">
        <v>601</v>
      </c>
      <c r="D29" s="31" t="s">
        <v>602</v>
      </c>
      <c r="F29" s="32">
        <f t="shared" si="15"/>
        <v>54</v>
      </c>
      <c r="G29" s="36">
        <v>10</v>
      </c>
      <c r="H29" s="36">
        <v>44</v>
      </c>
      <c r="I29" s="32">
        <f t="shared" si="36"/>
        <v>11</v>
      </c>
      <c r="J29" s="36">
        <v>7</v>
      </c>
      <c r="K29" s="36">
        <v>4</v>
      </c>
      <c r="L29" s="36">
        <f t="shared" si="16"/>
        <v>18</v>
      </c>
      <c r="M29" s="36">
        <v>8</v>
      </c>
      <c r="N29" s="36">
        <v>4</v>
      </c>
      <c r="O29" s="36">
        <v>6</v>
      </c>
      <c r="P29" s="32">
        <v>2</v>
      </c>
      <c r="Q29" s="32">
        <v>15</v>
      </c>
      <c r="R29" s="36">
        <f t="shared" si="17"/>
        <v>62</v>
      </c>
      <c r="S29" s="36">
        <f t="shared" si="18"/>
        <v>10</v>
      </c>
      <c r="T29" s="36"/>
      <c r="U29" s="37">
        <f t="shared" si="19"/>
        <v>63.529411764705877</v>
      </c>
      <c r="V29" s="38">
        <f t="shared" si="20"/>
        <v>11.76470588235294</v>
      </c>
      <c r="W29" s="38">
        <f t="shared" si="21"/>
        <v>37.288135593220339</v>
      </c>
      <c r="X29" s="37">
        <f t="shared" si="22"/>
        <v>12.941176470588237</v>
      </c>
      <c r="Y29" s="38">
        <f t="shared" si="23"/>
        <v>8.235294117647058</v>
      </c>
      <c r="Z29" s="38">
        <f t="shared" si="24"/>
        <v>4.7058823529411766</v>
      </c>
      <c r="AA29" s="37">
        <f t="shared" si="25"/>
        <v>21.176470588235293</v>
      </c>
      <c r="AB29" s="38">
        <f t="shared" si="26"/>
        <v>9.4117647058823533</v>
      </c>
      <c r="AC29" s="38">
        <f t="shared" si="27"/>
        <v>4.7058823529411766</v>
      </c>
      <c r="AD29" s="38">
        <f t="shared" si="28"/>
        <v>7.0588235294117645</v>
      </c>
      <c r="AE29" s="37">
        <f t="shared" si="29"/>
        <v>2.3529411764705883</v>
      </c>
      <c r="AF29" s="36"/>
      <c r="AG29" s="32">
        <f t="shared" si="1"/>
        <v>83</v>
      </c>
      <c r="AH29" s="37">
        <f t="shared" si="2"/>
        <v>65.060240963855421</v>
      </c>
      <c r="AI29" s="37">
        <f t="shared" si="3"/>
        <v>13.253012048192772</v>
      </c>
      <c r="AJ29" s="37">
        <f t="shared" si="4"/>
        <v>21.686746987951807</v>
      </c>
      <c r="AK29" s="37">
        <f t="shared" si="30"/>
        <v>100</v>
      </c>
      <c r="AL29" s="32"/>
      <c r="AM29" s="37">
        <f t="shared" si="5"/>
        <v>21</v>
      </c>
      <c r="AN29" s="37">
        <f t="shared" si="6"/>
        <v>47.619047619047613</v>
      </c>
      <c r="AO29" s="37">
        <f t="shared" si="7"/>
        <v>33.333333333333329</v>
      </c>
      <c r="AP29" s="37">
        <f t="shared" si="8"/>
        <v>19.047619047619047</v>
      </c>
      <c r="AQ29" s="37">
        <f t="shared" si="31"/>
        <v>99.999999999999986</v>
      </c>
      <c r="AR29" s="32"/>
      <c r="AS29" s="32">
        <f t="shared" si="9"/>
        <v>56</v>
      </c>
      <c r="AT29" s="37">
        <f t="shared" si="10"/>
        <v>78.571428571428569</v>
      </c>
      <c r="AU29" s="37">
        <f t="shared" si="11"/>
        <v>14.285714285714285</v>
      </c>
      <c r="AV29" s="37">
        <f t="shared" si="12"/>
        <v>7.1428571428571423</v>
      </c>
      <c r="AW29" s="37">
        <f t="shared" si="32"/>
        <v>100</v>
      </c>
      <c r="AX29" s="32"/>
      <c r="AY29" s="32">
        <f t="shared" si="33"/>
        <v>83</v>
      </c>
      <c r="AZ29" s="37">
        <f t="shared" si="13"/>
        <v>12.048192771084338</v>
      </c>
      <c r="BA29" s="37">
        <f t="shared" si="14"/>
        <v>13.253012048192772</v>
      </c>
      <c r="BB29" s="37">
        <f t="shared" si="34"/>
        <v>74.698795180722882</v>
      </c>
      <c r="BC29" s="37">
        <f t="shared" si="35"/>
        <v>100</v>
      </c>
      <c r="BD29" s="32"/>
    </row>
    <row r="30" spans="1:56" s="31" customFormat="1" x14ac:dyDescent="0.3">
      <c r="A30" s="31" t="s">
        <v>67</v>
      </c>
      <c r="B30" s="31" t="s">
        <v>600</v>
      </c>
      <c r="C30" s="31" t="s">
        <v>601</v>
      </c>
      <c r="D30" s="31" t="s">
        <v>602</v>
      </c>
      <c r="F30" s="32">
        <f t="shared" si="15"/>
        <v>52</v>
      </c>
      <c r="G30" s="36">
        <v>5</v>
      </c>
      <c r="H30" s="36">
        <v>47</v>
      </c>
      <c r="I30" s="32">
        <f t="shared" si="36"/>
        <v>16</v>
      </c>
      <c r="J30" s="36">
        <v>9</v>
      </c>
      <c r="K30" s="36">
        <v>7</v>
      </c>
      <c r="L30" s="36">
        <f t="shared" si="16"/>
        <v>15</v>
      </c>
      <c r="M30" s="36">
        <v>10</v>
      </c>
      <c r="N30" s="36">
        <v>2</v>
      </c>
      <c r="O30" s="36">
        <v>3</v>
      </c>
      <c r="P30" s="32">
        <v>3</v>
      </c>
      <c r="Q30" s="32">
        <v>14</v>
      </c>
      <c r="R30" s="36">
        <f t="shared" si="17"/>
        <v>62</v>
      </c>
      <c r="S30" s="36">
        <f t="shared" si="18"/>
        <v>5</v>
      </c>
      <c r="T30" s="36"/>
      <c r="U30" s="37">
        <f t="shared" si="19"/>
        <v>60.465116279069761</v>
      </c>
      <c r="V30" s="38">
        <f t="shared" si="20"/>
        <v>5.8139534883720927</v>
      </c>
      <c r="W30" s="38">
        <f t="shared" si="21"/>
        <v>40.17094017094017</v>
      </c>
      <c r="X30" s="37">
        <f t="shared" si="22"/>
        <v>18.604651162790699</v>
      </c>
      <c r="Y30" s="38">
        <f t="shared" si="23"/>
        <v>10.465116279069768</v>
      </c>
      <c r="Z30" s="38">
        <f t="shared" si="24"/>
        <v>8.1395348837209305</v>
      </c>
      <c r="AA30" s="37">
        <f t="shared" si="25"/>
        <v>17.441860465116278</v>
      </c>
      <c r="AB30" s="38">
        <f t="shared" si="26"/>
        <v>11.627906976744185</v>
      </c>
      <c r="AC30" s="38">
        <f t="shared" si="27"/>
        <v>2.3255813953488373</v>
      </c>
      <c r="AD30" s="38">
        <f t="shared" si="28"/>
        <v>3.4883720930232558</v>
      </c>
      <c r="AE30" s="37">
        <f t="shared" si="29"/>
        <v>3.4883720930232558</v>
      </c>
      <c r="AF30" s="36"/>
      <c r="AG30" s="32">
        <f t="shared" si="1"/>
        <v>83</v>
      </c>
      <c r="AH30" s="37">
        <f t="shared" si="2"/>
        <v>62.650602409638559</v>
      </c>
      <c r="AI30" s="37">
        <f t="shared" si="3"/>
        <v>19.277108433734941</v>
      </c>
      <c r="AJ30" s="37">
        <f t="shared" si="4"/>
        <v>18.072289156626507</v>
      </c>
      <c r="AK30" s="37">
        <f t="shared" si="30"/>
        <v>100.00000000000001</v>
      </c>
      <c r="AL30" s="32"/>
      <c r="AM30" s="37">
        <f t="shared" si="5"/>
        <v>21</v>
      </c>
      <c r="AN30" s="37">
        <f t="shared" si="6"/>
        <v>23.809523809523807</v>
      </c>
      <c r="AO30" s="37">
        <f t="shared" si="7"/>
        <v>42.857142857142854</v>
      </c>
      <c r="AP30" s="37">
        <f t="shared" si="8"/>
        <v>33.333333333333329</v>
      </c>
      <c r="AQ30" s="37">
        <f t="shared" si="31"/>
        <v>99.999999999999986</v>
      </c>
      <c r="AR30" s="32"/>
      <c r="AS30" s="32">
        <f t="shared" si="9"/>
        <v>59</v>
      </c>
      <c r="AT30" s="37">
        <f t="shared" si="10"/>
        <v>79.66101694915254</v>
      </c>
      <c r="AU30" s="37">
        <f t="shared" si="11"/>
        <v>16.949152542372879</v>
      </c>
      <c r="AV30" s="37">
        <f t="shared" si="12"/>
        <v>3.3898305084745761</v>
      </c>
      <c r="AW30" s="37">
        <f t="shared" si="32"/>
        <v>100</v>
      </c>
      <c r="AX30" s="32"/>
      <c r="AY30" s="32">
        <f t="shared" si="33"/>
        <v>83</v>
      </c>
      <c r="AZ30" s="37">
        <f t="shared" si="13"/>
        <v>6.024096385542169</v>
      </c>
      <c r="BA30" s="37">
        <f t="shared" si="14"/>
        <v>19.277108433734941</v>
      </c>
      <c r="BB30" s="37">
        <f t="shared" si="34"/>
        <v>74.698795180722882</v>
      </c>
      <c r="BC30" s="37">
        <f t="shared" si="35"/>
        <v>100</v>
      </c>
      <c r="BD30" s="32"/>
    </row>
    <row r="31" spans="1:56" s="31" customFormat="1" x14ac:dyDescent="0.3">
      <c r="A31" s="43" t="s">
        <v>66</v>
      </c>
      <c r="B31" s="31" t="s">
        <v>600</v>
      </c>
      <c r="C31" s="31" t="s">
        <v>601</v>
      </c>
      <c r="D31" s="31" t="s">
        <v>602</v>
      </c>
      <c r="F31" s="32">
        <f t="shared" si="15"/>
        <v>50</v>
      </c>
      <c r="G31" s="36">
        <v>10</v>
      </c>
      <c r="H31" s="36">
        <v>40</v>
      </c>
      <c r="I31" s="32">
        <f t="shared" si="36"/>
        <v>17</v>
      </c>
      <c r="J31" s="36">
        <v>9</v>
      </c>
      <c r="K31" s="36">
        <v>8</v>
      </c>
      <c r="L31" s="36">
        <f t="shared" si="16"/>
        <v>17</v>
      </c>
      <c r="M31" s="36">
        <v>11</v>
      </c>
      <c r="N31" s="36">
        <v>3</v>
      </c>
      <c r="O31" s="36">
        <v>3</v>
      </c>
      <c r="P31" s="32">
        <v>2</v>
      </c>
      <c r="Q31" s="32">
        <v>14</v>
      </c>
      <c r="R31" s="36">
        <f t="shared" si="17"/>
        <v>57</v>
      </c>
      <c r="S31" s="36">
        <f t="shared" si="18"/>
        <v>6</v>
      </c>
      <c r="T31" s="36"/>
      <c r="U31" s="37">
        <f t="shared" si="19"/>
        <v>58.139534883720934</v>
      </c>
      <c r="V31" s="38">
        <f t="shared" si="20"/>
        <v>11.627906976744185</v>
      </c>
      <c r="W31" s="38">
        <f t="shared" si="21"/>
        <v>36.697247706422019</v>
      </c>
      <c r="X31" s="37">
        <f t="shared" si="22"/>
        <v>19.767441860465116</v>
      </c>
      <c r="Y31" s="38">
        <f t="shared" si="23"/>
        <v>10.465116279069768</v>
      </c>
      <c r="Z31" s="38">
        <f t="shared" si="24"/>
        <v>9.3023255813953494</v>
      </c>
      <c r="AA31" s="37">
        <f t="shared" si="25"/>
        <v>19.767441860465116</v>
      </c>
      <c r="AB31" s="38">
        <f t="shared" si="26"/>
        <v>12.790697674418606</v>
      </c>
      <c r="AC31" s="38">
        <f t="shared" si="27"/>
        <v>3.4883720930232558</v>
      </c>
      <c r="AD31" s="38">
        <f t="shared" si="28"/>
        <v>3.4883720930232558</v>
      </c>
      <c r="AE31" s="37">
        <f t="shared" si="29"/>
        <v>2.3255813953488373</v>
      </c>
      <c r="AF31" s="36"/>
      <c r="AG31" s="32">
        <f t="shared" si="1"/>
        <v>84</v>
      </c>
      <c r="AH31" s="37">
        <f t="shared" si="2"/>
        <v>59.523809523809526</v>
      </c>
      <c r="AI31" s="37">
        <f t="shared" si="3"/>
        <v>20.238095238095237</v>
      </c>
      <c r="AJ31" s="37">
        <f t="shared" si="4"/>
        <v>20.238095238095237</v>
      </c>
      <c r="AK31" s="37">
        <f t="shared" si="30"/>
        <v>100</v>
      </c>
      <c r="AL31" s="32"/>
      <c r="AM31" s="37">
        <f t="shared" si="5"/>
        <v>27</v>
      </c>
      <c r="AN31" s="37">
        <f t="shared" si="6"/>
        <v>37.037037037037038</v>
      </c>
      <c r="AO31" s="37">
        <f t="shared" si="7"/>
        <v>33.333333333333329</v>
      </c>
      <c r="AP31" s="37">
        <f t="shared" si="8"/>
        <v>29.629629629629626</v>
      </c>
      <c r="AQ31" s="37">
        <f t="shared" si="31"/>
        <v>100</v>
      </c>
      <c r="AR31" s="32"/>
      <c r="AS31" s="32">
        <f t="shared" si="9"/>
        <v>54</v>
      </c>
      <c r="AT31" s="37">
        <f t="shared" si="10"/>
        <v>74.074074074074076</v>
      </c>
      <c r="AU31" s="37">
        <f t="shared" si="11"/>
        <v>20.37037037037037</v>
      </c>
      <c r="AV31" s="37">
        <f t="shared" si="12"/>
        <v>5.5555555555555554</v>
      </c>
      <c r="AW31" s="37">
        <f t="shared" si="32"/>
        <v>100</v>
      </c>
      <c r="AX31" s="32"/>
      <c r="AY31" s="32">
        <f t="shared" si="33"/>
        <v>84</v>
      </c>
      <c r="AZ31" s="37">
        <f t="shared" si="13"/>
        <v>11.904761904761903</v>
      </c>
      <c r="BA31" s="37">
        <f t="shared" si="14"/>
        <v>20.238095238095237</v>
      </c>
      <c r="BB31" s="37">
        <f t="shared" si="34"/>
        <v>67.857142857142861</v>
      </c>
      <c r="BC31" s="37">
        <f t="shared" si="35"/>
        <v>100</v>
      </c>
      <c r="BD31" s="32"/>
    </row>
    <row r="32" spans="1:56" s="31" customFormat="1" x14ac:dyDescent="0.3">
      <c r="A32" s="31" t="s">
        <v>60</v>
      </c>
      <c r="B32" s="31" t="s">
        <v>600</v>
      </c>
      <c r="C32" s="31" t="s">
        <v>601</v>
      </c>
      <c r="D32" s="31" t="s">
        <v>602</v>
      </c>
      <c r="F32" s="32">
        <f t="shared" si="15"/>
        <v>47</v>
      </c>
      <c r="G32" s="36">
        <v>16</v>
      </c>
      <c r="H32" s="36">
        <v>31</v>
      </c>
      <c r="I32" s="32">
        <f t="shared" si="36"/>
        <v>11</v>
      </c>
      <c r="J32" s="36">
        <v>6</v>
      </c>
      <c r="K32" s="36">
        <v>5</v>
      </c>
      <c r="L32" s="36">
        <f t="shared" si="16"/>
        <v>19</v>
      </c>
      <c r="M32" s="36">
        <v>13</v>
      </c>
      <c r="N32" s="36">
        <v>3</v>
      </c>
      <c r="O32" s="36">
        <v>3</v>
      </c>
      <c r="P32" s="32">
        <v>2</v>
      </c>
      <c r="Q32" s="32">
        <v>21</v>
      </c>
      <c r="R32" s="36">
        <f t="shared" si="17"/>
        <v>50</v>
      </c>
      <c r="S32" s="36">
        <f t="shared" si="18"/>
        <v>6</v>
      </c>
      <c r="T32" s="36"/>
      <c r="U32" s="37">
        <f t="shared" si="19"/>
        <v>59.493670886075947</v>
      </c>
      <c r="V32" s="38">
        <f t="shared" si="20"/>
        <v>20.253164556962027</v>
      </c>
      <c r="W32" s="38">
        <f t="shared" si="21"/>
        <v>31.313131313131315</v>
      </c>
      <c r="X32" s="37">
        <f t="shared" si="22"/>
        <v>13.924050632911392</v>
      </c>
      <c r="Y32" s="38">
        <f t="shared" si="23"/>
        <v>7.59493670886076</v>
      </c>
      <c r="Z32" s="38">
        <f t="shared" si="24"/>
        <v>6.3291139240506329</v>
      </c>
      <c r="AA32" s="37">
        <f t="shared" si="25"/>
        <v>24.050632911392405</v>
      </c>
      <c r="AB32" s="38">
        <f t="shared" si="26"/>
        <v>16.455696202531644</v>
      </c>
      <c r="AC32" s="38">
        <f t="shared" si="27"/>
        <v>3.79746835443038</v>
      </c>
      <c r="AD32" s="38">
        <f t="shared" si="28"/>
        <v>3.79746835443038</v>
      </c>
      <c r="AE32" s="37">
        <f t="shared" si="29"/>
        <v>2.5316455696202533</v>
      </c>
      <c r="AF32" s="36"/>
      <c r="AG32" s="32">
        <f t="shared" si="1"/>
        <v>77</v>
      </c>
      <c r="AH32" s="37">
        <f t="shared" si="2"/>
        <v>61.038961038961034</v>
      </c>
      <c r="AI32" s="37">
        <f t="shared" si="3"/>
        <v>14.285714285714285</v>
      </c>
      <c r="AJ32" s="37">
        <f t="shared" si="4"/>
        <v>24.675324675324674</v>
      </c>
      <c r="AK32" s="37">
        <f t="shared" si="30"/>
        <v>100</v>
      </c>
      <c r="AL32" s="32"/>
      <c r="AM32" s="37">
        <f t="shared" si="5"/>
        <v>27</v>
      </c>
      <c r="AN32" s="37">
        <f t="shared" si="6"/>
        <v>59.259259259259252</v>
      </c>
      <c r="AO32" s="37">
        <f t="shared" si="7"/>
        <v>22.222222222222221</v>
      </c>
      <c r="AP32" s="37">
        <f t="shared" si="8"/>
        <v>18.518518518518519</v>
      </c>
      <c r="AQ32" s="37">
        <f t="shared" si="31"/>
        <v>99.999999999999986</v>
      </c>
      <c r="AR32" s="32"/>
      <c r="AS32" s="32">
        <f t="shared" si="9"/>
        <v>47</v>
      </c>
      <c r="AT32" s="37">
        <f t="shared" si="10"/>
        <v>65.957446808510639</v>
      </c>
      <c r="AU32" s="37">
        <f t="shared" si="11"/>
        <v>27.659574468085108</v>
      </c>
      <c r="AV32" s="37">
        <f t="shared" si="12"/>
        <v>6.3829787234042552</v>
      </c>
      <c r="AW32" s="37">
        <f t="shared" si="32"/>
        <v>100</v>
      </c>
      <c r="AX32" s="32"/>
      <c r="AY32" s="32">
        <f t="shared" si="33"/>
        <v>77</v>
      </c>
      <c r="AZ32" s="37">
        <f t="shared" si="13"/>
        <v>20.779220779220779</v>
      </c>
      <c r="BA32" s="37">
        <f t="shared" si="14"/>
        <v>14.285714285714285</v>
      </c>
      <c r="BB32" s="37">
        <f t="shared" si="34"/>
        <v>64.935064935064929</v>
      </c>
      <c r="BC32" s="37">
        <f t="shared" si="35"/>
        <v>100</v>
      </c>
      <c r="BD32" s="32"/>
    </row>
    <row r="33" spans="1:56" s="31" customFormat="1" x14ac:dyDescent="0.3">
      <c r="A33" s="43" t="s">
        <v>55</v>
      </c>
      <c r="B33" s="31" t="s">
        <v>600</v>
      </c>
      <c r="C33" s="31" t="s">
        <v>601</v>
      </c>
      <c r="D33" s="31" t="s">
        <v>602</v>
      </c>
      <c r="F33" s="32">
        <f t="shared" si="15"/>
        <v>40</v>
      </c>
      <c r="G33" s="36">
        <v>8</v>
      </c>
      <c r="H33" s="36">
        <v>32</v>
      </c>
      <c r="I33" s="32">
        <f t="shared" si="36"/>
        <v>13</v>
      </c>
      <c r="J33" s="36">
        <v>9</v>
      </c>
      <c r="K33" s="36">
        <v>4</v>
      </c>
      <c r="L33" s="36">
        <f t="shared" si="16"/>
        <v>18</v>
      </c>
      <c r="M33" s="36">
        <v>13</v>
      </c>
      <c r="N33" s="36">
        <v>3</v>
      </c>
      <c r="O33" s="36">
        <v>2</v>
      </c>
      <c r="P33" s="32">
        <v>5</v>
      </c>
      <c r="Q33" s="32">
        <v>24</v>
      </c>
      <c r="R33" s="36">
        <f t="shared" si="17"/>
        <v>50</v>
      </c>
      <c r="S33" s="36">
        <f t="shared" si="18"/>
        <v>5</v>
      </c>
      <c r="T33" s="36"/>
      <c r="U33" s="37">
        <f t="shared" si="19"/>
        <v>52.631578947368418</v>
      </c>
      <c r="V33" s="38">
        <f t="shared" si="20"/>
        <v>10.526315789473683</v>
      </c>
      <c r="W33" s="38">
        <f t="shared" si="21"/>
        <v>33.684210526315788</v>
      </c>
      <c r="X33" s="37">
        <f t="shared" si="22"/>
        <v>17.105263157894736</v>
      </c>
      <c r="Y33" s="38">
        <f t="shared" si="23"/>
        <v>11.842105263157894</v>
      </c>
      <c r="Z33" s="38">
        <f t="shared" si="24"/>
        <v>5.2631578947368416</v>
      </c>
      <c r="AA33" s="37">
        <f t="shared" si="25"/>
        <v>23.684210526315788</v>
      </c>
      <c r="AB33" s="38">
        <f t="shared" si="26"/>
        <v>17.105263157894736</v>
      </c>
      <c r="AC33" s="38">
        <f t="shared" si="27"/>
        <v>3.9473684210526314</v>
      </c>
      <c r="AD33" s="38">
        <f t="shared" si="28"/>
        <v>2.6315789473684208</v>
      </c>
      <c r="AE33" s="37">
        <f t="shared" si="29"/>
        <v>6.5789473684210522</v>
      </c>
      <c r="AF33" s="36"/>
      <c r="AG33" s="32">
        <f t="shared" si="1"/>
        <v>71</v>
      </c>
      <c r="AH33" s="37">
        <f t="shared" si="2"/>
        <v>56.338028169014088</v>
      </c>
      <c r="AI33" s="37">
        <f t="shared" si="3"/>
        <v>18.30985915492958</v>
      </c>
      <c r="AJ33" s="37">
        <f t="shared" si="4"/>
        <v>25.352112676056336</v>
      </c>
      <c r="AK33" s="37">
        <f t="shared" si="30"/>
        <v>100</v>
      </c>
      <c r="AL33" s="32"/>
      <c r="AM33" s="37">
        <f t="shared" si="5"/>
        <v>21</v>
      </c>
      <c r="AN33" s="37">
        <f t="shared" si="6"/>
        <v>38.095238095238095</v>
      </c>
      <c r="AO33" s="37">
        <f t="shared" si="7"/>
        <v>42.857142857142854</v>
      </c>
      <c r="AP33" s="37">
        <f t="shared" si="8"/>
        <v>19.047619047619047</v>
      </c>
      <c r="AQ33" s="37">
        <f t="shared" si="31"/>
        <v>100</v>
      </c>
      <c r="AR33" s="32"/>
      <c r="AS33" s="32">
        <f t="shared" si="9"/>
        <v>48</v>
      </c>
      <c r="AT33" s="37">
        <f t="shared" si="10"/>
        <v>66.666666666666657</v>
      </c>
      <c r="AU33" s="37">
        <f t="shared" si="11"/>
        <v>27.083333333333332</v>
      </c>
      <c r="AV33" s="37">
        <f t="shared" si="12"/>
        <v>6.25</v>
      </c>
      <c r="AW33" s="37">
        <f t="shared" si="32"/>
        <v>99.999999999999986</v>
      </c>
      <c r="AX33" s="32"/>
      <c r="AY33" s="32">
        <f t="shared" si="33"/>
        <v>71</v>
      </c>
      <c r="AZ33" s="37">
        <f t="shared" si="13"/>
        <v>11.267605633802818</v>
      </c>
      <c r="BA33" s="37">
        <f t="shared" si="14"/>
        <v>18.30985915492958</v>
      </c>
      <c r="BB33" s="37">
        <f t="shared" si="34"/>
        <v>70.422535211267601</v>
      </c>
      <c r="BC33" s="37">
        <f t="shared" si="35"/>
        <v>100</v>
      </c>
      <c r="BD33" s="32"/>
    </row>
    <row r="34" spans="1:56" s="31" customFormat="1" x14ac:dyDescent="0.3">
      <c r="A34" s="31" t="s">
        <v>62</v>
      </c>
      <c r="B34" s="31" t="s">
        <v>600</v>
      </c>
      <c r="C34" s="31" t="s">
        <v>601</v>
      </c>
      <c r="D34" s="31" t="s">
        <v>602</v>
      </c>
      <c r="F34" s="32">
        <f t="shared" si="15"/>
        <v>45</v>
      </c>
      <c r="G34" s="36">
        <v>9</v>
      </c>
      <c r="H34" s="36">
        <v>36</v>
      </c>
      <c r="I34" s="32">
        <f t="shared" si="36"/>
        <v>10</v>
      </c>
      <c r="J34" s="36">
        <v>7</v>
      </c>
      <c r="K34" s="36">
        <v>3</v>
      </c>
      <c r="L34" s="36">
        <f t="shared" si="16"/>
        <v>11</v>
      </c>
      <c r="M34" s="36">
        <v>8</v>
      </c>
      <c r="N34" s="36">
        <v>3</v>
      </c>
      <c r="O34" s="36">
        <v>0</v>
      </c>
      <c r="P34" s="32">
        <v>6</v>
      </c>
      <c r="Q34" s="32">
        <v>28</v>
      </c>
      <c r="R34" s="36">
        <f t="shared" si="17"/>
        <v>47</v>
      </c>
      <c r="S34" s="36">
        <f t="shared" si="18"/>
        <v>3</v>
      </c>
      <c r="T34" s="36"/>
      <c r="U34" s="37">
        <f t="shared" si="19"/>
        <v>62.5</v>
      </c>
      <c r="V34" s="38">
        <f t="shared" si="20"/>
        <v>12.5</v>
      </c>
      <c r="W34" s="38">
        <f t="shared" si="21"/>
        <v>36.734693877551024</v>
      </c>
      <c r="X34" s="37">
        <f t="shared" si="22"/>
        <v>13.888888888888889</v>
      </c>
      <c r="Y34" s="38">
        <f t="shared" si="23"/>
        <v>9.7222222222222232</v>
      </c>
      <c r="Z34" s="38">
        <f t="shared" si="24"/>
        <v>4.1666666666666661</v>
      </c>
      <c r="AA34" s="37">
        <f t="shared" si="25"/>
        <v>15.277777777777779</v>
      </c>
      <c r="AB34" s="38">
        <f t="shared" si="26"/>
        <v>11.111111111111111</v>
      </c>
      <c r="AC34" s="38">
        <f t="shared" si="27"/>
        <v>4.1666666666666661</v>
      </c>
      <c r="AD34" s="38">
        <f t="shared" si="28"/>
        <v>0</v>
      </c>
      <c r="AE34" s="37">
        <f t="shared" si="29"/>
        <v>8.3333333333333321</v>
      </c>
      <c r="AF34" s="36"/>
      <c r="AG34" s="32">
        <f t="shared" si="1"/>
        <v>66</v>
      </c>
      <c r="AH34" s="37">
        <f t="shared" si="2"/>
        <v>68.181818181818173</v>
      </c>
      <c r="AI34" s="37">
        <f t="shared" si="3"/>
        <v>15.151515151515152</v>
      </c>
      <c r="AJ34" s="37">
        <f t="shared" si="4"/>
        <v>16.666666666666664</v>
      </c>
      <c r="AK34" s="37">
        <f t="shared" si="30"/>
        <v>100</v>
      </c>
      <c r="AL34" s="32"/>
      <c r="AM34" s="37">
        <f t="shared" si="5"/>
        <v>19</v>
      </c>
      <c r="AN34" s="37">
        <f t="shared" si="6"/>
        <v>47.368421052631575</v>
      </c>
      <c r="AO34" s="37">
        <f t="shared" si="7"/>
        <v>36.84210526315789</v>
      </c>
      <c r="AP34" s="37">
        <f t="shared" si="8"/>
        <v>15.789473684210526</v>
      </c>
      <c r="AQ34" s="37">
        <f t="shared" si="31"/>
        <v>99.999999999999986</v>
      </c>
      <c r="AR34" s="32"/>
      <c r="AS34" s="32">
        <f t="shared" si="9"/>
        <v>47</v>
      </c>
      <c r="AT34" s="37">
        <f t="shared" si="10"/>
        <v>76.59574468085107</v>
      </c>
      <c r="AU34" s="37">
        <f t="shared" si="11"/>
        <v>17.021276595744681</v>
      </c>
      <c r="AV34" s="37">
        <f t="shared" si="12"/>
        <v>6.3829787234042552</v>
      </c>
      <c r="AW34" s="37">
        <f t="shared" si="32"/>
        <v>100</v>
      </c>
      <c r="AX34" s="32"/>
      <c r="AY34" s="32">
        <f t="shared" si="33"/>
        <v>66</v>
      </c>
      <c r="AZ34" s="37">
        <f t="shared" si="13"/>
        <v>13.636363636363635</v>
      </c>
      <c r="BA34" s="37">
        <f t="shared" si="14"/>
        <v>15.151515151515152</v>
      </c>
      <c r="BB34" s="37">
        <f t="shared" si="34"/>
        <v>71.212121212121218</v>
      </c>
      <c r="BC34" s="37">
        <f t="shared" si="35"/>
        <v>100</v>
      </c>
      <c r="BD34" s="32"/>
    </row>
    <row r="35" spans="1:56" s="31" customFormat="1" x14ac:dyDescent="0.3">
      <c r="A35" s="31" t="s">
        <v>50</v>
      </c>
      <c r="B35" s="31" t="s">
        <v>600</v>
      </c>
      <c r="C35" s="31" t="s">
        <v>601</v>
      </c>
      <c r="D35" s="31" t="s">
        <v>602</v>
      </c>
      <c r="F35" s="32">
        <f t="shared" si="15"/>
        <v>52</v>
      </c>
      <c r="G35" s="36">
        <v>17</v>
      </c>
      <c r="H35" s="36">
        <v>35</v>
      </c>
      <c r="I35" s="32">
        <f t="shared" si="36"/>
        <v>12</v>
      </c>
      <c r="J35" s="36">
        <v>6</v>
      </c>
      <c r="K35" s="36">
        <v>6</v>
      </c>
      <c r="L35" s="36">
        <f t="shared" si="16"/>
        <v>17</v>
      </c>
      <c r="M35" s="36">
        <v>10</v>
      </c>
      <c r="N35" s="36">
        <v>4</v>
      </c>
      <c r="O35" s="36">
        <v>3</v>
      </c>
      <c r="P35" s="32">
        <v>2</v>
      </c>
      <c r="Q35" s="32">
        <v>17</v>
      </c>
      <c r="R35" s="36">
        <f t="shared" si="17"/>
        <v>52</v>
      </c>
      <c r="S35" s="36">
        <f t="shared" si="18"/>
        <v>7</v>
      </c>
      <c r="T35" s="36"/>
      <c r="U35" s="37">
        <f t="shared" si="19"/>
        <v>62.650602409638559</v>
      </c>
      <c r="V35" s="38">
        <f t="shared" si="20"/>
        <v>20.481927710843372</v>
      </c>
      <c r="W35" s="38">
        <f t="shared" si="21"/>
        <v>33.018867924528301</v>
      </c>
      <c r="X35" s="37">
        <f t="shared" si="22"/>
        <v>14.457831325301203</v>
      </c>
      <c r="Y35" s="38">
        <f t="shared" si="23"/>
        <v>7.2289156626506017</v>
      </c>
      <c r="Z35" s="38">
        <f t="shared" si="24"/>
        <v>7.2289156626506017</v>
      </c>
      <c r="AA35" s="37">
        <f t="shared" si="25"/>
        <v>20.481927710843372</v>
      </c>
      <c r="AB35" s="38">
        <f t="shared" si="26"/>
        <v>12.048192771084338</v>
      </c>
      <c r="AC35" s="38">
        <f t="shared" si="27"/>
        <v>4.8192771084337354</v>
      </c>
      <c r="AD35" s="38">
        <f t="shared" si="28"/>
        <v>3.6144578313253009</v>
      </c>
      <c r="AE35" s="37">
        <f t="shared" si="29"/>
        <v>2.4096385542168677</v>
      </c>
      <c r="AF35" s="36"/>
      <c r="AG35" s="32">
        <f t="shared" si="1"/>
        <v>81</v>
      </c>
      <c r="AH35" s="37">
        <f t="shared" si="2"/>
        <v>64.197530864197532</v>
      </c>
      <c r="AI35" s="37">
        <f t="shared" si="3"/>
        <v>14.814814814814813</v>
      </c>
      <c r="AJ35" s="37">
        <f t="shared" si="4"/>
        <v>20.987654320987652</v>
      </c>
      <c r="AK35" s="37">
        <f t="shared" si="30"/>
        <v>100</v>
      </c>
      <c r="AL35" s="32"/>
      <c r="AM35" s="37">
        <f t="shared" si="5"/>
        <v>29</v>
      </c>
      <c r="AN35" s="37">
        <f t="shared" si="6"/>
        <v>58.620689655172406</v>
      </c>
      <c r="AO35" s="37">
        <f t="shared" si="7"/>
        <v>20.689655172413794</v>
      </c>
      <c r="AP35" s="37">
        <f t="shared" si="8"/>
        <v>20.689655172413794</v>
      </c>
      <c r="AQ35" s="37">
        <f t="shared" si="31"/>
        <v>99.999999999999986</v>
      </c>
      <c r="AR35" s="32"/>
      <c r="AS35" s="32">
        <f t="shared" si="9"/>
        <v>49</v>
      </c>
      <c r="AT35" s="37">
        <f t="shared" si="10"/>
        <v>71.428571428571431</v>
      </c>
      <c r="AU35" s="37">
        <f t="shared" si="11"/>
        <v>20.408163265306122</v>
      </c>
      <c r="AV35" s="37">
        <f t="shared" si="12"/>
        <v>8.1632653061224492</v>
      </c>
      <c r="AW35" s="37">
        <f t="shared" si="32"/>
        <v>100.00000000000001</v>
      </c>
      <c r="AX35" s="32"/>
      <c r="AY35" s="32">
        <f t="shared" si="33"/>
        <v>81</v>
      </c>
      <c r="AZ35" s="37">
        <f t="shared" si="13"/>
        <v>20.987654320987652</v>
      </c>
      <c r="BA35" s="37">
        <f t="shared" si="14"/>
        <v>14.814814814814813</v>
      </c>
      <c r="BB35" s="37">
        <f t="shared" si="34"/>
        <v>64.197530864197532</v>
      </c>
      <c r="BC35" s="37">
        <f t="shared" si="35"/>
        <v>100</v>
      </c>
      <c r="BD35" s="32"/>
    </row>
    <row r="36" spans="1:56" s="31" customFormat="1" x14ac:dyDescent="0.3">
      <c r="A36" s="43" t="s">
        <v>25</v>
      </c>
      <c r="B36" s="31" t="s">
        <v>600</v>
      </c>
      <c r="C36" s="31" t="s">
        <v>601</v>
      </c>
      <c r="D36" s="31" t="s">
        <v>602</v>
      </c>
      <c r="F36" s="32">
        <f t="shared" si="15"/>
        <v>45</v>
      </c>
      <c r="G36" s="36">
        <v>2</v>
      </c>
      <c r="H36" s="36">
        <v>43</v>
      </c>
      <c r="I36" s="32">
        <f t="shared" si="36"/>
        <v>10</v>
      </c>
      <c r="J36" s="36">
        <v>5</v>
      </c>
      <c r="K36" s="36">
        <v>5</v>
      </c>
      <c r="L36" s="36">
        <f t="shared" si="16"/>
        <v>13</v>
      </c>
      <c r="M36" s="36">
        <v>2</v>
      </c>
      <c r="N36" s="36">
        <v>5</v>
      </c>
      <c r="O36" s="36">
        <v>6</v>
      </c>
      <c r="P36" s="32">
        <v>6</v>
      </c>
      <c r="Q36" s="32">
        <v>26</v>
      </c>
      <c r="R36" s="36">
        <f t="shared" si="17"/>
        <v>56</v>
      </c>
      <c r="S36" s="36">
        <f t="shared" si="18"/>
        <v>11</v>
      </c>
      <c r="T36" s="36"/>
      <c r="U36" s="37">
        <f t="shared" si="19"/>
        <v>60.810810810810814</v>
      </c>
      <c r="V36" s="38">
        <f t="shared" si="20"/>
        <v>2.7027027027027026</v>
      </c>
      <c r="W36" s="38">
        <f t="shared" si="21"/>
        <v>40.186915887850468</v>
      </c>
      <c r="X36" s="37">
        <f t="shared" si="22"/>
        <v>13.513513513513514</v>
      </c>
      <c r="Y36" s="38">
        <f t="shared" si="23"/>
        <v>6.756756756756757</v>
      </c>
      <c r="Z36" s="38">
        <f t="shared" si="24"/>
        <v>6.756756756756757</v>
      </c>
      <c r="AA36" s="37">
        <f t="shared" si="25"/>
        <v>17.567567567567568</v>
      </c>
      <c r="AB36" s="38">
        <f t="shared" si="26"/>
        <v>2.7027027027027026</v>
      </c>
      <c r="AC36" s="38">
        <f t="shared" si="27"/>
        <v>6.756756756756757</v>
      </c>
      <c r="AD36" s="38">
        <f t="shared" si="28"/>
        <v>8.1081081081081088</v>
      </c>
      <c r="AE36" s="37">
        <f t="shared" si="29"/>
        <v>8.1081081081081088</v>
      </c>
      <c r="AF36" s="36"/>
      <c r="AG36" s="32">
        <f t="shared" si="1"/>
        <v>68</v>
      </c>
      <c r="AH36" s="37">
        <f t="shared" si="2"/>
        <v>66.17647058823529</v>
      </c>
      <c r="AI36" s="37">
        <f t="shared" si="3"/>
        <v>14.705882352941178</v>
      </c>
      <c r="AJ36" s="37">
        <f t="shared" si="4"/>
        <v>19.117647058823529</v>
      </c>
      <c r="AK36" s="37">
        <f t="shared" si="30"/>
        <v>100</v>
      </c>
      <c r="AL36" s="32"/>
      <c r="AM36" s="37">
        <f t="shared" si="5"/>
        <v>12</v>
      </c>
      <c r="AN36" s="37">
        <f t="shared" si="6"/>
        <v>16.666666666666664</v>
      </c>
      <c r="AO36" s="37">
        <f t="shared" si="7"/>
        <v>41.666666666666671</v>
      </c>
      <c r="AP36" s="37">
        <f t="shared" si="8"/>
        <v>41.666666666666671</v>
      </c>
      <c r="AQ36" s="37">
        <f t="shared" si="31"/>
        <v>100</v>
      </c>
      <c r="AR36" s="32"/>
      <c r="AS36" s="32">
        <f t="shared" si="9"/>
        <v>50</v>
      </c>
      <c r="AT36" s="37">
        <f t="shared" si="10"/>
        <v>86</v>
      </c>
      <c r="AU36" s="37">
        <f t="shared" si="11"/>
        <v>4</v>
      </c>
      <c r="AV36" s="37">
        <f t="shared" si="12"/>
        <v>10</v>
      </c>
      <c r="AW36" s="37">
        <f t="shared" si="32"/>
        <v>100</v>
      </c>
      <c r="AX36" s="32"/>
      <c r="AY36" s="32">
        <f t="shared" si="33"/>
        <v>68</v>
      </c>
      <c r="AZ36" s="37">
        <f t="shared" si="13"/>
        <v>2.9411764705882351</v>
      </c>
      <c r="BA36" s="37">
        <f t="shared" si="14"/>
        <v>14.705882352941178</v>
      </c>
      <c r="BB36" s="37">
        <f t="shared" si="34"/>
        <v>82.35294117647058</v>
      </c>
      <c r="BC36" s="37">
        <f t="shared" si="35"/>
        <v>100</v>
      </c>
      <c r="BD36" s="32"/>
    </row>
    <row r="37" spans="1:56" s="31" customFormat="1" x14ac:dyDescent="0.3">
      <c r="A37" s="31" t="s">
        <v>26</v>
      </c>
      <c r="B37" s="31" t="s">
        <v>600</v>
      </c>
      <c r="C37" s="31" t="s">
        <v>601</v>
      </c>
      <c r="D37" s="31" t="s">
        <v>602</v>
      </c>
      <c r="F37" s="32">
        <f t="shared" si="15"/>
        <v>32</v>
      </c>
      <c r="G37" s="36">
        <v>6</v>
      </c>
      <c r="H37" s="36">
        <v>26</v>
      </c>
      <c r="I37" s="32">
        <f t="shared" si="36"/>
        <v>15</v>
      </c>
      <c r="J37" s="36">
        <v>9</v>
      </c>
      <c r="K37" s="36">
        <v>6</v>
      </c>
      <c r="L37" s="36">
        <f t="shared" si="16"/>
        <v>27</v>
      </c>
      <c r="M37" s="36">
        <v>0</v>
      </c>
      <c r="N37" s="36">
        <v>0</v>
      </c>
      <c r="O37" s="36">
        <v>27</v>
      </c>
      <c r="P37" s="32">
        <v>4</v>
      </c>
      <c r="Q37" s="32">
        <v>22</v>
      </c>
      <c r="R37" s="36">
        <f t="shared" si="17"/>
        <v>53</v>
      </c>
      <c r="S37" s="36">
        <f t="shared" si="18"/>
        <v>27</v>
      </c>
      <c r="T37" s="36"/>
      <c r="U37" s="37">
        <f t="shared" si="19"/>
        <v>41.025641025641022</v>
      </c>
      <c r="V37" s="38">
        <f t="shared" si="20"/>
        <v>7.6923076923076925</v>
      </c>
      <c r="W37" s="38">
        <f t="shared" si="21"/>
        <v>29.213483146067414</v>
      </c>
      <c r="X37" s="37">
        <f t="shared" si="22"/>
        <v>19.230769230769234</v>
      </c>
      <c r="Y37" s="38">
        <f t="shared" si="23"/>
        <v>11.538461538461538</v>
      </c>
      <c r="Z37" s="38">
        <f t="shared" si="24"/>
        <v>7.6923076923076925</v>
      </c>
      <c r="AA37" s="37">
        <f t="shared" si="25"/>
        <v>34.615384615384613</v>
      </c>
      <c r="AB37" s="38">
        <f t="shared" si="26"/>
        <v>0</v>
      </c>
      <c r="AC37" s="38">
        <f t="shared" si="27"/>
        <v>0</v>
      </c>
      <c r="AD37" s="38">
        <f t="shared" si="28"/>
        <v>34.615384615384613</v>
      </c>
      <c r="AE37" s="37">
        <f t="shared" si="29"/>
        <v>5.1282051282051277</v>
      </c>
      <c r="AF37" s="36"/>
      <c r="AG37" s="32">
        <f t="shared" si="1"/>
        <v>74</v>
      </c>
      <c r="AH37" s="37">
        <f t="shared" si="2"/>
        <v>43.243243243243242</v>
      </c>
      <c r="AI37" s="37">
        <f t="shared" si="3"/>
        <v>20.27027027027027</v>
      </c>
      <c r="AJ37" s="37">
        <f t="shared" si="4"/>
        <v>36.486486486486484</v>
      </c>
      <c r="AK37" s="37">
        <f t="shared" si="30"/>
        <v>100</v>
      </c>
      <c r="AL37" s="32"/>
      <c r="AM37" s="37">
        <f t="shared" si="5"/>
        <v>21</v>
      </c>
      <c r="AN37" s="37">
        <f t="shared" si="6"/>
        <v>28.571428571428569</v>
      </c>
      <c r="AO37" s="37">
        <f t="shared" si="7"/>
        <v>42.857142857142854</v>
      </c>
      <c r="AP37" s="37">
        <f t="shared" si="8"/>
        <v>28.571428571428569</v>
      </c>
      <c r="AQ37" s="37">
        <f t="shared" si="31"/>
        <v>99.999999999999986</v>
      </c>
      <c r="AR37" s="32"/>
      <c r="AS37" s="32">
        <f t="shared" si="9"/>
        <v>26</v>
      </c>
      <c r="AT37" s="37">
        <f t="shared" si="10"/>
        <v>100</v>
      </c>
      <c r="AU37" s="37">
        <f t="shared" si="11"/>
        <v>0</v>
      </c>
      <c r="AV37" s="37">
        <f t="shared" si="12"/>
        <v>0</v>
      </c>
      <c r="AW37" s="37">
        <f t="shared" si="32"/>
        <v>100</v>
      </c>
      <c r="AX37" s="32"/>
      <c r="AY37" s="32">
        <f t="shared" si="33"/>
        <v>74</v>
      </c>
      <c r="AZ37" s="37">
        <f t="shared" si="13"/>
        <v>8.1081081081081088</v>
      </c>
      <c r="BA37" s="37">
        <f t="shared" si="14"/>
        <v>20.27027027027027</v>
      </c>
      <c r="BB37" s="37">
        <f t="shared" si="34"/>
        <v>71.621621621621628</v>
      </c>
      <c r="BC37" s="37">
        <f t="shared" si="35"/>
        <v>100</v>
      </c>
      <c r="BD37" s="32"/>
    </row>
    <row r="38" spans="1:56" s="31" customFormat="1" x14ac:dyDescent="0.3">
      <c r="A38" s="31" t="s">
        <v>41</v>
      </c>
      <c r="B38" s="31" t="s">
        <v>600</v>
      </c>
      <c r="C38" s="31" t="s">
        <v>601</v>
      </c>
      <c r="D38" s="31" t="s">
        <v>602</v>
      </c>
      <c r="F38" s="32">
        <f t="shared" si="15"/>
        <v>44</v>
      </c>
      <c r="G38" s="36">
        <v>10</v>
      </c>
      <c r="H38" s="36">
        <v>34</v>
      </c>
      <c r="I38" s="32">
        <f t="shared" si="36"/>
        <v>15</v>
      </c>
      <c r="J38" s="36">
        <v>9</v>
      </c>
      <c r="K38" s="36">
        <v>6</v>
      </c>
      <c r="L38" s="36">
        <f t="shared" si="16"/>
        <v>22</v>
      </c>
      <c r="M38" s="36">
        <v>15</v>
      </c>
      <c r="N38" s="36">
        <v>3</v>
      </c>
      <c r="O38" s="36">
        <v>4</v>
      </c>
      <c r="P38" s="32">
        <v>3</v>
      </c>
      <c r="Q38" s="32">
        <v>16</v>
      </c>
      <c r="R38" s="36">
        <f t="shared" si="17"/>
        <v>56</v>
      </c>
      <c r="S38" s="36">
        <f t="shared" si="18"/>
        <v>7</v>
      </c>
      <c r="T38" s="36"/>
      <c r="U38" s="37">
        <f t="shared" si="19"/>
        <v>52.380952380952387</v>
      </c>
      <c r="V38" s="38">
        <f t="shared" si="20"/>
        <v>11.904761904761903</v>
      </c>
      <c r="W38" s="38">
        <f t="shared" si="21"/>
        <v>33.009708737864081</v>
      </c>
      <c r="X38" s="37">
        <f t="shared" si="22"/>
        <v>17.857142857142858</v>
      </c>
      <c r="Y38" s="38">
        <f t="shared" si="23"/>
        <v>10.714285714285714</v>
      </c>
      <c r="Z38" s="38">
        <f t="shared" si="24"/>
        <v>7.1428571428571423</v>
      </c>
      <c r="AA38" s="37">
        <f t="shared" si="25"/>
        <v>26.190476190476193</v>
      </c>
      <c r="AB38" s="38">
        <f t="shared" si="26"/>
        <v>17.857142857142858</v>
      </c>
      <c r="AC38" s="38">
        <f t="shared" si="27"/>
        <v>3.5714285714285712</v>
      </c>
      <c r="AD38" s="38">
        <f t="shared" si="28"/>
        <v>4.7619047619047619</v>
      </c>
      <c r="AE38" s="37">
        <f t="shared" si="29"/>
        <v>3.5714285714285712</v>
      </c>
      <c r="AF38" s="36"/>
      <c r="AG38" s="32">
        <f t="shared" si="1"/>
        <v>81</v>
      </c>
      <c r="AH38" s="37">
        <f t="shared" si="2"/>
        <v>54.320987654320987</v>
      </c>
      <c r="AI38" s="37">
        <f t="shared" si="3"/>
        <v>18.518518518518519</v>
      </c>
      <c r="AJ38" s="37">
        <f t="shared" si="4"/>
        <v>27.160493827160494</v>
      </c>
      <c r="AK38" s="37">
        <f t="shared" si="30"/>
        <v>100</v>
      </c>
      <c r="AL38" s="32"/>
      <c r="AM38" s="37">
        <f t="shared" si="5"/>
        <v>25</v>
      </c>
      <c r="AN38" s="37">
        <f t="shared" si="6"/>
        <v>40</v>
      </c>
      <c r="AO38" s="37">
        <f t="shared" si="7"/>
        <v>36</v>
      </c>
      <c r="AP38" s="37">
        <f t="shared" si="8"/>
        <v>24</v>
      </c>
      <c r="AQ38" s="37">
        <f t="shared" si="31"/>
        <v>100</v>
      </c>
      <c r="AR38" s="32"/>
      <c r="AS38" s="32">
        <f t="shared" si="9"/>
        <v>52</v>
      </c>
      <c r="AT38" s="37">
        <f t="shared" si="10"/>
        <v>65.384615384615387</v>
      </c>
      <c r="AU38" s="37">
        <f t="shared" si="11"/>
        <v>28.846153846153843</v>
      </c>
      <c r="AV38" s="37">
        <f t="shared" si="12"/>
        <v>5.7692307692307692</v>
      </c>
      <c r="AW38" s="37">
        <f t="shared" si="32"/>
        <v>100</v>
      </c>
      <c r="AX38" s="32"/>
      <c r="AY38" s="32">
        <f t="shared" si="33"/>
        <v>81</v>
      </c>
      <c r="AZ38" s="37">
        <f t="shared" si="13"/>
        <v>12.345679012345679</v>
      </c>
      <c r="BA38" s="37">
        <f t="shared" si="14"/>
        <v>18.518518518518519</v>
      </c>
      <c r="BB38" s="37">
        <f t="shared" si="34"/>
        <v>69.135802469135797</v>
      </c>
      <c r="BC38" s="37">
        <f t="shared" si="35"/>
        <v>100</v>
      </c>
      <c r="BD38" s="32"/>
    </row>
    <row r="39" spans="1:56" s="31" customFormat="1" x14ac:dyDescent="0.3">
      <c r="A39" s="43" t="s">
        <v>42</v>
      </c>
      <c r="B39" s="31" t="s">
        <v>600</v>
      </c>
      <c r="C39" s="31" t="s">
        <v>601</v>
      </c>
      <c r="D39" s="31" t="s">
        <v>602</v>
      </c>
      <c r="F39" s="32">
        <f t="shared" si="15"/>
        <v>40</v>
      </c>
      <c r="G39" s="36">
        <v>5</v>
      </c>
      <c r="H39" s="36">
        <v>35</v>
      </c>
      <c r="I39" s="32">
        <f t="shared" si="36"/>
        <v>14</v>
      </c>
      <c r="J39" s="36">
        <v>8</v>
      </c>
      <c r="K39" s="36">
        <v>6</v>
      </c>
      <c r="L39" s="36">
        <f t="shared" si="16"/>
        <v>20</v>
      </c>
      <c r="M39" s="36">
        <v>18</v>
      </c>
      <c r="N39" s="36">
        <v>2</v>
      </c>
      <c r="O39" s="36">
        <v>0</v>
      </c>
      <c r="P39" s="32">
        <v>8</v>
      </c>
      <c r="Q39" s="32">
        <v>18</v>
      </c>
      <c r="R39" s="36">
        <f t="shared" si="17"/>
        <v>55</v>
      </c>
      <c r="S39" s="36">
        <f t="shared" si="18"/>
        <v>2</v>
      </c>
      <c r="T39" s="36"/>
      <c r="U39" s="37">
        <f t="shared" si="19"/>
        <v>48.780487804878049</v>
      </c>
      <c r="V39" s="38">
        <f t="shared" si="20"/>
        <v>6.0975609756097562</v>
      </c>
      <c r="W39" s="38">
        <f t="shared" si="21"/>
        <v>33.980582524271846</v>
      </c>
      <c r="X39" s="37">
        <f t="shared" si="22"/>
        <v>17.073170731707318</v>
      </c>
      <c r="Y39" s="38">
        <f t="shared" si="23"/>
        <v>9.7560975609756095</v>
      </c>
      <c r="Z39" s="38">
        <f t="shared" si="24"/>
        <v>7.3170731707317067</v>
      </c>
      <c r="AA39" s="37">
        <f t="shared" si="25"/>
        <v>24.390243902439025</v>
      </c>
      <c r="AB39" s="38">
        <f t="shared" si="26"/>
        <v>21.951219512195124</v>
      </c>
      <c r="AC39" s="38">
        <f t="shared" si="27"/>
        <v>2.4390243902439024</v>
      </c>
      <c r="AD39" s="38">
        <f t="shared" si="28"/>
        <v>0</v>
      </c>
      <c r="AE39" s="37">
        <f t="shared" si="29"/>
        <v>9.7560975609756095</v>
      </c>
      <c r="AF39" s="36"/>
      <c r="AG39" s="32">
        <f t="shared" si="1"/>
        <v>74</v>
      </c>
      <c r="AH39" s="37">
        <f t="shared" si="2"/>
        <v>54.054054054054056</v>
      </c>
      <c r="AI39" s="37">
        <f t="shared" si="3"/>
        <v>18.918918918918919</v>
      </c>
      <c r="AJ39" s="37">
        <f t="shared" si="4"/>
        <v>27.027027027027028</v>
      </c>
      <c r="AK39" s="37">
        <f t="shared" si="30"/>
        <v>100</v>
      </c>
      <c r="AL39" s="32"/>
      <c r="AM39" s="37">
        <f t="shared" si="5"/>
        <v>19</v>
      </c>
      <c r="AN39" s="37">
        <f t="shared" si="6"/>
        <v>26.315789473684209</v>
      </c>
      <c r="AO39" s="37">
        <f t="shared" si="7"/>
        <v>42.105263157894733</v>
      </c>
      <c r="AP39" s="37">
        <f t="shared" si="8"/>
        <v>31.578947368421051</v>
      </c>
      <c r="AQ39" s="37">
        <f t="shared" si="31"/>
        <v>100</v>
      </c>
      <c r="AR39" s="32"/>
      <c r="AS39" s="32">
        <f t="shared" si="9"/>
        <v>55</v>
      </c>
      <c r="AT39" s="37">
        <f t="shared" si="10"/>
        <v>63.636363636363633</v>
      </c>
      <c r="AU39" s="37">
        <f t="shared" si="11"/>
        <v>32.727272727272727</v>
      </c>
      <c r="AV39" s="37">
        <f t="shared" si="12"/>
        <v>3.6363636363636362</v>
      </c>
      <c r="AW39" s="37">
        <f t="shared" si="32"/>
        <v>100</v>
      </c>
      <c r="AX39" s="32"/>
      <c r="AY39" s="32">
        <f t="shared" si="33"/>
        <v>74</v>
      </c>
      <c r="AZ39" s="37">
        <f t="shared" si="13"/>
        <v>6.756756756756757</v>
      </c>
      <c r="BA39" s="37">
        <f t="shared" si="14"/>
        <v>18.918918918918919</v>
      </c>
      <c r="BB39" s="37">
        <f t="shared" si="34"/>
        <v>74.324324324324323</v>
      </c>
      <c r="BC39" s="37">
        <f t="shared" si="35"/>
        <v>100</v>
      </c>
      <c r="BD39" s="32"/>
    </row>
    <row r="40" spans="1:56" s="31" customFormat="1" x14ac:dyDescent="0.3">
      <c r="A40" s="31" t="s">
        <v>45</v>
      </c>
      <c r="B40" s="31" t="s">
        <v>600</v>
      </c>
      <c r="C40" s="31" t="s">
        <v>601</v>
      </c>
      <c r="D40" s="31" t="s">
        <v>602</v>
      </c>
      <c r="F40" s="32">
        <f t="shared" si="15"/>
        <v>39</v>
      </c>
      <c r="G40" s="36">
        <v>12</v>
      </c>
      <c r="H40" s="36">
        <v>27</v>
      </c>
      <c r="I40" s="32">
        <f t="shared" si="36"/>
        <v>21</v>
      </c>
      <c r="J40" s="36">
        <v>14</v>
      </c>
      <c r="K40" s="36">
        <v>7</v>
      </c>
      <c r="L40" s="36">
        <f t="shared" si="16"/>
        <v>26</v>
      </c>
      <c r="M40" s="36">
        <v>22</v>
      </c>
      <c r="N40" s="36">
        <v>4</v>
      </c>
      <c r="O40" s="36">
        <v>0</v>
      </c>
      <c r="P40" s="32">
        <v>3</v>
      </c>
      <c r="Q40" s="32">
        <v>11</v>
      </c>
      <c r="R40" s="36">
        <f t="shared" si="17"/>
        <v>53</v>
      </c>
      <c r="S40" s="36">
        <f t="shared" si="18"/>
        <v>4</v>
      </c>
      <c r="T40" s="36"/>
      <c r="U40" s="37">
        <f t="shared" si="19"/>
        <v>43.820224719101127</v>
      </c>
      <c r="V40" s="38">
        <f t="shared" si="20"/>
        <v>13.48314606741573</v>
      </c>
      <c r="W40" s="38">
        <f t="shared" si="21"/>
        <v>28.421052631578945</v>
      </c>
      <c r="X40" s="37">
        <f t="shared" si="22"/>
        <v>23.595505617977526</v>
      </c>
      <c r="Y40" s="38">
        <f t="shared" si="23"/>
        <v>15.730337078651685</v>
      </c>
      <c r="Z40" s="38">
        <f t="shared" si="24"/>
        <v>7.8651685393258424</v>
      </c>
      <c r="AA40" s="37">
        <f t="shared" si="25"/>
        <v>29.213483146067414</v>
      </c>
      <c r="AB40" s="38">
        <f t="shared" si="26"/>
        <v>24.719101123595504</v>
      </c>
      <c r="AC40" s="38">
        <f t="shared" si="27"/>
        <v>4.4943820224719104</v>
      </c>
      <c r="AD40" s="38">
        <f t="shared" si="28"/>
        <v>0</v>
      </c>
      <c r="AE40" s="37">
        <f t="shared" si="29"/>
        <v>3.3707865168539324</v>
      </c>
      <c r="AF40" s="36"/>
      <c r="AG40" s="32">
        <f t="shared" si="1"/>
        <v>86</v>
      </c>
      <c r="AH40" s="37">
        <f t="shared" si="2"/>
        <v>45.348837209302324</v>
      </c>
      <c r="AI40" s="37">
        <f t="shared" si="3"/>
        <v>24.418604651162788</v>
      </c>
      <c r="AJ40" s="37">
        <f t="shared" si="4"/>
        <v>30.232558139534881</v>
      </c>
      <c r="AK40" s="37">
        <f t="shared" si="30"/>
        <v>100</v>
      </c>
      <c r="AL40" s="32"/>
      <c r="AM40" s="37">
        <f t="shared" si="5"/>
        <v>33</v>
      </c>
      <c r="AN40" s="37">
        <f t="shared" si="6"/>
        <v>36.363636363636367</v>
      </c>
      <c r="AO40" s="37">
        <f t="shared" si="7"/>
        <v>42.424242424242422</v>
      </c>
      <c r="AP40" s="37">
        <f t="shared" si="8"/>
        <v>21.212121212121211</v>
      </c>
      <c r="AQ40" s="37">
        <f t="shared" si="31"/>
        <v>100</v>
      </c>
      <c r="AR40" s="32"/>
      <c r="AS40" s="32">
        <f t="shared" si="9"/>
        <v>53</v>
      </c>
      <c r="AT40" s="37">
        <f t="shared" si="10"/>
        <v>50.943396226415096</v>
      </c>
      <c r="AU40" s="37">
        <f t="shared" si="11"/>
        <v>41.509433962264154</v>
      </c>
      <c r="AV40" s="37">
        <f t="shared" si="12"/>
        <v>7.5471698113207548</v>
      </c>
      <c r="AW40" s="37">
        <f t="shared" si="32"/>
        <v>100.00000000000001</v>
      </c>
      <c r="AX40" s="32"/>
      <c r="AY40" s="32">
        <f t="shared" si="33"/>
        <v>86</v>
      </c>
      <c r="AZ40" s="37">
        <f t="shared" si="13"/>
        <v>13.953488372093023</v>
      </c>
      <c r="BA40" s="37">
        <f t="shared" si="14"/>
        <v>24.418604651162788</v>
      </c>
      <c r="BB40" s="37">
        <f t="shared" si="34"/>
        <v>61.627906976744185</v>
      </c>
      <c r="BC40" s="37">
        <f t="shared" si="35"/>
        <v>100</v>
      </c>
      <c r="BD40" s="32"/>
    </row>
    <row r="41" spans="1:56" s="31" customFormat="1" x14ac:dyDescent="0.3">
      <c r="A41" s="43" t="s">
        <v>37</v>
      </c>
      <c r="B41" s="31" t="s">
        <v>600</v>
      </c>
      <c r="C41" s="31" t="s">
        <v>601</v>
      </c>
      <c r="D41" s="31" t="s">
        <v>602</v>
      </c>
      <c r="F41" s="32">
        <f t="shared" si="15"/>
        <v>49</v>
      </c>
      <c r="G41" s="36">
        <v>21</v>
      </c>
      <c r="H41" s="36">
        <v>28</v>
      </c>
      <c r="I41" s="32">
        <f t="shared" si="36"/>
        <v>17</v>
      </c>
      <c r="J41" s="36">
        <v>11</v>
      </c>
      <c r="K41" s="36">
        <v>6</v>
      </c>
      <c r="L41" s="36">
        <f t="shared" si="16"/>
        <v>22</v>
      </c>
      <c r="M41" s="36">
        <v>18</v>
      </c>
      <c r="N41" s="36">
        <v>3</v>
      </c>
      <c r="O41" s="36">
        <v>1</v>
      </c>
      <c r="P41" s="32">
        <v>2</v>
      </c>
      <c r="Q41" s="32">
        <v>10</v>
      </c>
      <c r="R41" s="36">
        <f t="shared" si="17"/>
        <v>50</v>
      </c>
      <c r="S41" s="36">
        <f t="shared" si="18"/>
        <v>4</v>
      </c>
      <c r="T41" s="36"/>
      <c r="U41" s="37">
        <f t="shared" si="19"/>
        <v>54.444444444444443</v>
      </c>
      <c r="V41" s="38">
        <f t="shared" si="20"/>
        <v>23.333333333333332</v>
      </c>
      <c r="W41" s="38">
        <f t="shared" si="21"/>
        <v>27.722772277227726</v>
      </c>
      <c r="X41" s="37">
        <f t="shared" si="22"/>
        <v>18.888888888888889</v>
      </c>
      <c r="Y41" s="38">
        <f t="shared" si="23"/>
        <v>12.222222222222221</v>
      </c>
      <c r="Z41" s="38">
        <f t="shared" si="24"/>
        <v>6.666666666666667</v>
      </c>
      <c r="AA41" s="37">
        <f t="shared" si="25"/>
        <v>24.444444444444443</v>
      </c>
      <c r="AB41" s="38">
        <f t="shared" si="26"/>
        <v>20</v>
      </c>
      <c r="AC41" s="38">
        <f t="shared" si="27"/>
        <v>3.3333333333333335</v>
      </c>
      <c r="AD41" s="38">
        <f t="shared" si="28"/>
        <v>1.1111111111111112</v>
      </c>
      <c r="AE41" s="37">
        <f t="shared" si="29"/>
        <v>2.2222222222222223</v>
      </c>
      <c r="AF41" s="36"/>
      <c r="AG41" s="32">
        <f t="shared" si="1"/>
        <v>88</v>
      </c>
      <c r="AH41" s="37">
        <f t="shared" si="2"/>
        <v>55.68181818181818</v>
      </c>
      <c r="AI41" s="37">
        <f t="shared" si="3"/>
        <v>19.318181818181817</v>
      </c>
      <c r="AJ41" s="37">
        <f t="shared" si="4"/>
        <v>25</v>
      </c>
      <c r="AK41" s="37">
        <f t="shared" si="30"/>
        <v>100</v>
      </c>
      <c r="AL41" s="32"/>
      <c r="AM41" s="37">
        <f t="shared" si="5"/>
        <v>38</v>
      </c>
      <c r="AN41" s="37">
        <f t="shared" si="6"/>
        <v>55.26315789473685</v>
      </c>
      <c r="AO41" s="37">
        <f t="shared" si="7"/>
        <v>28.947368421052634</v>
      </c>
      <c r="AP41" s="37">
        <f t="shared" si="8"/>
        <v>15.789473684210526</v>
      </c>
      <c r="AQ41" s="37">
        <f t="shared" si="31"/>
        <v>100</v>
      </c>
      <c r="AR41" s="32"/>
      <c r="AS41" s="32">
        <f t="shared" si="9"/>
        <v>49</v>
      </c>
      <c r="AT41" s="37">
        <f t="shared" si="10"/>
        <v>57.142857142857139</v>
      </c>
      <c r="AU41" s="37">
        <f t="shared" si="11"/>
        <v>36.734693877551024</v>
      </c>
      <c r="AV41" s="37">
        <f t="shared" si="12"/>
        <v>6.1224489795918364</v>
      </c>
      <c r="AW41" s="37">
        <f t="shared" si="32"/>
        <v>100</v>
      </c>
      <c r="AX41" s="32"/>
      <c r="AY41" s="32">
        <f t="shared" si="33"/>
        <v>88</v>
      </c>
      <c r="AZ41" s="37">
        <f t="shared" si="13"/>
        <v>23.863636363636363</v>
      </c>
      <c r="BA41" s="37">
        <f t="shared" si="14"/>
        <v>19.318181818181817</v>
      </c>
      <c r="BB41" s="37">
        <f t="shared" si="34"/>
        <v>56.81818181818182</v>
      </c>
      <c r="BC41" s="37">
        <f t="shared" si="35"/>
        <v>100</v>
      </c>
      <c r="BD41" s="32"/>
    </row>
    <row r="42" spans="1:56" s="31" customFormat="1" x14ac:dyDescent="0.3">
      <c r="A42" s="31" t="s">
        <v>43</v>
      </c>
      <c r="B42" s="31" t="s">
        <v>600</v>
      </c>
      <c r="C42" s="31" t="s">
        <v>601</v>
      </c>
      <c r="D42" s="31" t="s">
        <v>602</v>
      </c>
      <c r="F42" s="32">
        <f t="shared" si="15"/>
        <v>50</v>
      </c>
      <c r="G42" s="36">
        <v>15</v>
      </c>
      <c r="H42" s="36">
        <v>35</v>
      </c>
      <c r="I42" s="32">
        <f t="shared" si="36"/>
        <v>15</v>
      </c>
      <c r="J42" s="36">
        <v>10</v>
      </c>
      <c r="K42" s="36">
        <v>5</v>
      </c>
      <c r="L42" s="36">
        <f t="shared" si="16"/>
        <v>23</v>
      </c>
      <c r="M42" s="36">
        <v>17</v>
      </c>
      <c r="N42" s="36">
        <v>3</v>
      </c>
      <c r="O42" s="36">
        <v>3</v>
      </c>
      <c r="P42" s="32">
        <v>2</v>
      </c>
      <c r="Q42" s="32">
        <v>10</v>
      </c>
      <c r="R42" s="36">
        <f t="shared" si="17"/>
        <v>58</v>
      </c>
      <c r="S42" s="36">
        <f t="shared" si="18"/>
        <v>6</v>
      </c>
      <c r="T42" s="36"/>
      <c r="U42" s="37">
        <f t="shared" si="19"/>
        <v>55.555555555555557</v>
      </c>
      <c r="V42" s="38">
        <f t="shared" si="20"/>
        <v>16.666666666666664</v>
      </c>
      <c r="W42" s="38">
        <f t="shared" si="21"/>
        <v>31.818181818181817</v>
      </c>
      <c r="X42" s="37">
        <f t="shared" si="22"/>
        <v>16.666666666666664</v>
      </c>
      <c r="Y42" s="38">
        <f t="shared" si="23"/>
        <v>11.111111111111111</v>
      </c>
      <c r="Z42" s="38">
        <f t="shared" si="24"/>
        <v>5.5555555555555554</v>
      </c>
      <c r="AA42" s="37">
        <f t="shared" si="25"/>
        <v>25.555555555555554</v>
      </c>
      <c r="AB42" s="38">
        <f t="shared" si="26"/>
        <v>18.888888888888889</v>
      </c>
      <c r="AC42" s="38">
        <f t="shared" si="27"/>
        <v>3.3333333333333335</v>
      </c>
      <c r="AD42" s="38">
        <f t="shared" si="28"/>
        <v>3.3333333333333335</v>
      </c>
      <c r="AE42" s="37">
        <f t="shared" si="29"/>
        <v>2.2222222222222223</v>
      </c>
      <c r="AF42" s="36"/>
      <c r="AG42" s="32">
        <f t="shared" ref="AG42:AG78" si="37">F42+I42+L42</f>
        <v>88</v>
      </c>
      <c r="AH42" s="37">
        <f t="shared" ref="AH42:AH78" si="38">F42/$AG42*100</f>
        <v>56.81818181818182</v>
      </c>
      <c r="AI42" s="37">
        <f t="shared" ref="AI42:AI78" si="39">I42/$AG42*100</f>
        <v>17.045454545454543</v>
      </c>
      <c r="AJ42" s="37">
        <f t="shared" ref="AJ42:AJ78" si="40">L42/$AG42*100</f>
        <v>26.136363636363637</v>
      </c>
      <c r="AK42" s="37">
        <f t="shared" si="30"/>
        <v>100</v>
      </c>
      <c r="AL42" s="32"/>
      <c r="AM42" s="37">
        <f t="shared" ref="AM42:AM58" si="41">G42+I42</f>
        <v>30</v>
      </c>
      <c r="AN42" s="37">
        <f t="shared" ref="AN42:AN58" si="42">G42/$AM42*100</f>
        <v>50</v>
      </c>
      <c r="AO42" s="37">
        <f t="shared" ref="AO42:AO58" si="43">J42/$AM42*100</f>
        <v>33.333333333333329</v>
      </c>
      <c r="AP42" s="37">
        <f t="shared" ref="AP42:AP58" si="44">K42/$AM42*100</f>
        <v>16.666666666666664</v>
      </c>
      <c r="AQ42" s="37">
        <f t="shared" si="31"/>
        <v>100</v>
      </c>
      <c r="AR42" s="32"/>
      <c r="AS42" s="32">
        <f t="shared" ref="AS42:AS58" si="45">H42+M42+N42</f>
        <v>55</v>
      </c>
      <c r="AT42" s="37">
        <f t="shared" ref="AT42:AT58" si="46">H42/$AS42*100</f>
        <v>63.636363636363633</v>
      </c>
      <c r="AU42" s="37">
        <f t="shared" ref="AU42:AU58" si="47">M42/$AS42*100</f>
        <v>30.909090909090907</v>
      </c>
      <c r="AV42" s="37">
        <f t="shared" ref="AV42:AV58" si="48">N42/$AS42*100</f>
        <v>5.4545454545454541</v>
      </c>
      <c r="AW42" s="37">
        <f t="shared" si="32"/>
        <v>99.999999999999986</v>
      </c>
      <c r="AX42" s="32"/>
      <c r="AY42" s="32">
        <f t="shared" si="33"/>
        <v>88</v>
      </c>
      <c r="AZ42" s="37">
        <f t="shared" ref="AZ42:AZ58" si="49">G42/$AY42*100</f>
        <v>17.045454545454543</v>
      </c>
      <c r="BA42" s="37">
        <f t="shared" ref="BA42:BA58" si="50">I42/$AY42*100</f>
        <v>17.045454545454543</v>
      </c>
      <c r="BB42" s="37">
        <f t="shared" si="34"/>
        <v>65.909090909090907</v>
      </c>
      <c r="BC42" s="37">
        <f t="shared" si="35"/>
        <v>100</v>
      </c>
      <c r="BD42" s="32"/>
    </row>
    <row r="43" spans="1:56" s="31" customFormat="1" x14ac:dyDescent="0.3">
      <c r="A43" s="43" t="s">
        <v>38</v>
      </c>
      <c r="B43" s="31" t="s">
        <v>600</v>
      </c>
      <c r="C43" s="31" t="s">
        <v>601</v>
      </c>
      <c r="D43" s="31" t="s">
        <v>602</v>
      </c>
      <c r="F43" s="32">
        <f t="shared" si="15"/>
        <v>43</v>
      </c>
      <c r="G43" s="36">
        <v>15</v>
      </c>
      <c r="H43" s="36">
        <v>28</v>
      </c>
      <c r="I43" s="32">
        <f t="shared" si="36"/>
        <v>13</v>
      </c>
      <c r="J43" s="36">
        <v>9</v>
      </c>
      <c r="K43" s="36">
        <v>4</v>
      </c>
      <c r="L43" s="36">
        <f t="shared" si="16"/>
        <v>31</v>
      </c>
      <c r="M43" s="36">
        <v>23</v>
      </c>
      <c r="N43" s="36">
        <v>3</v>
      </c>
      <c r="O43" s="36">
        <v>5</v>
      </c>
      <c r="P43" s="32">
        <v>1</v>
      </c>
      <c r="Q43" s="32">
        <v>13</v>
      </c>
      <c r="R43" s="36">
        <f t="shared" si="17"/>
        <v>59</v>
      </c>
      <c r="S43" s="36">
        <f t="shared" si="18"/>
        <v>8</v>
      </c>
      <c r="T43" s="36"/>
      <c r="U43" s="37">
        <f t="shared" si="19"/>
        <v>48.863636363636367</v>
      </c>
      <c r="V43" s="38">
        <f t="shared" si="20"/>
        <v>17.045454545454543</v>
      </c>
      <c r="W43" s="38">
        <f t="shared" si="21"/>
        <v>27.184466019417474</v>
      </c>
      <c r="X43" s="37">
        <f t="shared" si="22"/>
        <v>14.772727272727273</v>
      </c>
      <c r="Y43" s="38">
        <f t="shared" si="23"/>
        <v>10.227272727272728</v>
      </c>
      <c r="Z43" s="38">
        <f t="shared" si="24"/>
        <v>4.5454545454545459</v>
      </c>
      <c r="AA43" s="37">
        <f t="shared" si="25"/>
        <v>35.227272727272727</v>
      </c>
      <c r="AB43" s="38">
        <f t="shared" si="26"/>
        <v>26.136363636363637</v>
      </c>
      <c r="AC43" s="38">
        <f t="shared" si="27"/>
        <v>3.4090909090909087</v>
      </c>
      <c r="AD43" s="38">
        <f t="shared" si="28"/>
        <v>5.6818181818181817</v>
      </c>
      <c r="AE43" s="37">
        <f t="shared" si="29"/>
        <v>1.1363636363636365</v>
      </c>
      <c r="AF43" s="36"/>
      <c r="AG43" s="32">
        <f t="shared" si="37"/>
        <v>87</v>
      </c>
      <c r="AH43" s="37">
        <f t="shared" si="38"/>
        <v>49.425287356321839</v>
      </c>
      <c r="AI43" s="37">
        <f t="shared" si="39"/>
        <v>14.942528735632186</v>
      </c>
      <c r="AJ43" s="37">
        <f t="shared" si="40"/>
        <v>35.632183908045981</v>
      </c>
      <c r="AK43" s="37">
        <f t="shared" si="30"/>
        <v>100</v>
      </c>
      <c r="AL43" s="32"/>
      <c r="AM43" s="37">
        <f t="shared" si="41"/>
        <v>28</v>
      </c>
      <c r="AN43" s="37">
        <f t="shared" si="42"/>
        <v>53.571428571428569</v>
      </c>
      <c r="AO43" s="37">
        <f t="shared" si="43"/>
        <v>32.142857142857146</v>
      </c>
      <c r="AP43" s="37">
        <f t="shared" si="44"/>
        <v>14.285714285714285</v>
      </c>
      <c r="AQ43" s="37">
        <f t="shared" si="31"/>
        <v>100</v>
      </c>
      <c r="AR43" s="32"/>
      <c r="AS43" s="32">
        <f t="shared" si="45"/>
        <v>54</v>
      </c>
      <c r="AT43" s="37">
        <f t="shared" si="46"/>
        <v>51.851851851851848</v>
      </c>
      <c r="AU43" s="37">
        <f t="shared" si="47"/>
        <v>42.592592592592595</v>
      </c>
      <c r="AV43" s="37">
        <f t="shared" si="48"/>
        <v>5.5555555555555554</v>
      </c>
      <c r="AW43" s="37">
        <f t="shared" si="32"/>
        <v>100</v>
      </c>
      <c r="AX43" s="32"/>
      <c r="AY43" s="32">
        <f t="shared" si="33"/>
        <v>87</v>
      </c>
      <c r="AZ43" s="37">
        <f t="shared" si="49"/>
        <v>17.241379310344829</v>
      </c>
      <c r="BA43" s="37">
        <f t="shared" si="50"/>
        <v>14.942528735632186</v>
      </c>
      <c r="BB43" s="37">
        <f t="shared" si="34"/>
        <v>67.81609195402298</v>
      </c>
      <c r="BC43" s="37">
        <f t="shared" si="35"/>
        <v>100</v>
      </c>
      <c r="BD43" s="32"/>
    </row>
    <row r="44" spans="1:56" s="31" customFormat="1" x14ac:dyDescent="0.3">
      <c r="A44" s="31" t="s">
        <v>64</v>
      </c>
      <c r="B44" s="31" t="s">
        <v>600</v>
      </c>
      <c r="C44" s="31" t="s">
        <v>601</v>
      </c>
      <c r="D44" s="31" t="s">
        <v>602</v>
      </c>
      <c r="F44" s="32">
        <f t="shared" si="15"/>
        <v>33</v>
      </c>
      <c r="G44" s="36">
        <v>13</v>
      </c>
      <c r="H44" s="36">
        <v>20</v>
      </c>
      <c r="I44" s="32">
        <f t="shared" si="36"/>
        <v>15</v>
      </c>
      <c r="J44" s="36">
        <v>8</v>
      </c>
      <c r="K44" s="36">
        <v>7</v>
      </c>
      <c r="L44" s="36">
        <f t="shared" si="16"/>
        <v>34</v>
      </c>
      <c r="M44" s="36">
        <v>29</v>
      </c>
      <c r="N44" s="36">
        <v>2</v>
      </c>
      <c r="O44" s="36">
        <v>3</v>
      </c>
      <c r="P44" s="32">
        <v>1</v>
      </c>
      <c r="Q44" s="32">
        <v>17</v>
      </c>
      <c r="R44" s="36">
        <f t="shared" si="17"/>
        <v>54</v>
      </c>
      <c r="S44" s="36">
        <f t="shared" si="18"/>
        <v>5</v>
      </c>
      <c r="T44" s="36"/>
      <c r="U44" s="37">
        <f t="shared" si="19"/>
        <v>39.75903614457831</v>
      </c>
      <c r="V44" s="38">
        <f t="shared" si="20"/>
        <v>15.66265060240964</v>
      </c>
      <c r="W44" s="38">
        <f t="shared" si="21"/>
        <v>22.727272727272727</v>
      </c>
      <c r="X44" s="37">
        <f t="shared" si="22"/>
        <v>18.072289156626507</v>
      </c>
      <c r="Y44" s="38">
        <f t="shared" si="23"/>
        <v>9.6385542168674707</v>
      </c>
      <c r="Z44" s="38">
        <f t="shared" si="24"/>
        <v>8.4337349397590362</v>
      </c>
      <c r="AA44" s="37">
        <f t="shared" si="25"/>
        <v>40.963855421686745</v>
      </c>
      <c r="AB44" s="38">
        <f t="shared" si="26"/>
        <v>34.939759036144579</v>
      </c>
      <c r="AC44" s="38">
        <f t="shared" si="27"/>
        <v>2.4096385542168677</v>
      </c>
      <c r="AD44" s="38">
        <f t="shared" si="28"/>
        <v>3.6144578313253009</v>
      </c>
      <c r="AE44" s="37">
        <f t="shared" si="29"/>
        <v>1.2048192771084338</v>
      </c>
      <c r="AF44" s="36"/>
      <c r="AG44" s="32">
        <f t="shared" si="37"/>
        <v>82</v>
      </c>
      <c r="AH44" s="37">
        <f t="shared" si="38"/>
        <v>40.243902439024396</v>
      </c>
      <c r="AI44" s="37">
        <f t="shared" si="39"/>
        <v>18.292682926829269</v>
      </c>
      <c r="AJ44" s="37">
        <f t="shared" si="40"/>
        <v>41.463414634146339</v>
      </c>
      <c r="AK44" s="37">
        <f t="shared" si="30"/>
        <v>100</v>
      </c>
      <c r="AL44" s="32"/>
      <c r="AM44" s="37">
        <f t="shared" si="41"/>
        <v>28</v>
      </c>
      <c r="AN44" s="37">
        <f t="shared" si="42"/>
        <v>46.428571428571431</v>
      </c>
      <c r="AO44" s="37">
        <f t="shared" si="43"/>
        <v>28.571428571428569</v>
      </c>
      <c r="AP44" s="37">
        <f t="shared" si="44"/>
        <v>25</v>
      </c>
      <c r="AQ44" s="37">
        <f t="shared" si="31"/>
        <v>100</v>
      </c>
      <c r="AR44" s="32"/>
      <c r="AS44" s="32">
        <f t="shared" si="45"/>
        <v>51</v>
      </c>
      <c r="AT44" s="37">
        <f t="shared" si="46"/>
        <v>39.215686274509807</v>
      </c>
      <c r="AU44" s="37">
        <f t="shared" si="47"/>
        <v>56.862745098039213</v>
      </c>
      <c r="AV44" s="37">
        <f t="shared" si="48"/>
        <v>3.9215686274509802</v>
      </c>
      <c r="AW44" s="37">
        <f t="shared" si="32"/>
        <v>100</v>
      </c>
      <c r="AX44" s="32"/>
      <c r="AY44" s="32">
        <f t="shared" si="33"/>
        <v>82</v>
      </c>
      <c r="AZ44" s="37">
        <f t="shared" si="49"/>
        <v>15.853658536585366</v>
      </c>
      <c r="BA44" s="37">
        <f t="shared" si="50"/>
        <v>18.292682926829269</v>
      </c>
      <c r="BB44" s="37">
        <f t="shared" si="34"/>
        <v>65.853658536585371</v>
      </c>
      <c r="BC44" s="37">
        <f t="shared" si="35"/>
        <v>100</v>
      </c>
      <c r="BD44" s="32"/>
    </row>
    <row r="45" spans="1:56" s="31" customFormat="1" x14ac:dyDescent="0.3">
      <c r="A45" s="43" t="s">
        <v>53</v>
      </c>
      <c r="B45" s="31" t="s">
        <v>600</v>
      </c>
      <c r="C45" s="31" t="s">
        <v>601</v>
      </c>
      <c r="D45" s="31" t="s">
        <v>602</v>
      </c>
      <c r="F45" s="32">
        <f t="shared" si="15"/>
        <v>31</v>
      </c>
      <c r="G45" s="36">
        <v>10</v>
      </c>
      <c r="H45" s="36">
        <v>21</v>
      </c>
      <c r="I45" s="32">
        <f t="shared" si="36"/>
        <v>9</v>
      </c>
      <c r="J45" s="36">
        <v>7</v>
      </c>
      <c r="K45" s="36">
        <v>2</v>
      </c>
      <c r="L45" s="36">
        <f t="shared" si="16"/>
        <v>20</v>
      </c>
      <c r="M45" s="36">
        <v>19</v>
      </c>
      <c r="N45" s="36">
        <v>1</v>
      </c>
      <c r="O45" s="36">
        <v>0</v>
      </c>
      <c r="P45" s="32">
        <v>6</v>
      </c>
      <c r="Q45" s="32">
        <v>34</v>
      </c>
      <c r="R45" s="36">
        <f t="shared" si="17"/>
        <v>41</v>
      </c>
      <c r="S45" s="36">
        <f t="shared" si="18"/>
        <v>1</v>
      </c>
      <c r="T45" s="36"/>
      <c r="U45" s="37">
        <f t="shared" si="19"/>
        <v>46.969696969696969</v>
      </c>
      <c r="V45" s="38">
        <f t="shared" si="20"/>
        <v>15.151515151515152</v>
      </c>
      <c r="W45" s="38">
        <f t="shared" si="21"/>
        <v>26.923076923076923</v>
      </c>
      <c r="X45" s="37">
        <f t="shared" si="22"/>
        <v>13.636363636363635</v>
      </c>
      <c r="Y45" s="38">
        <f t="shared" si="23"/>
        <v>10.606060606060606</v>
      </c>
      <c r="Z45" s="38">
        <f t="shared" si="24"/>
        <v>3.0303030303030303</v>
      </c>
      <c r="AA45" s="37">
        <f t="shared" si="25"/>
        <v>30.303030303030305</v>
      </c>
      <c r="AB45" s="38">
        <f t="shared" si="26"/>
        <v>28.787878787878789</v>
      </c>
      <c r="AC45" s="38">
        <f t="shared" si="27"/>
        <v>1.5151515151515151</v>
      </c>
      <c r="AD45" s="38">
        <f t="shared" si="28"/>
        <v>0</v>
      </c>
      <c r="AE45" s="37">
        <f t="shared" si="29"/>
        <v>9.0909090909090917</v>
      </c>
      <c r="AF45" s="36"/>
      <c r="AG45" s="32">
        <f t="shared" si="37"/>
        <v>60</v>
      </c>
      <c r="AH45" s="37">
        <f t="shared" si="38"/>
        <v>51.666666666666671</v>
      </c>
      <c r="AI45" s="37">
        <f t="shared" si="39"/>
        <v>15</v>
      </c>
      <c r="AJ45" s="37">
        <f t="shared" si="40"/>
        <v>33.333333333333329</v>
      </c>
      <c r="AK45" s="37">
        <f t="shared" si="30"/>
        <v>100</v>
      </c>
      <c r="AL45" s="32"/>
      <c r="AM45" s="37">
        <f t="shared" si="41"/>
        <v>19</v>
      </c>
      <c r="AN45" s="37">
        <f t="shared" si="42"/>
        <v>52.631578947368418</v>
      </c>
      <c r="AO45" s="37">
        <f t="shared" si="43"/>
        <v>36.84210526315789</v>
      </c>
      <c r="AP45" s="37">
        <f t="shared" si="44"/>
        <v>10.526315789473683</v>
      </c>
      <c r="AQ45" s="37">
        <f t="shared" si="31"/>
        <v>99.999999999999986</v>
      </c>
      <c r="AR45" s="32"/>
      <c r="AS45" s="32">
        <f t="shared" si="45"/>
        <v>41</v>
      </c>
      <c r="AT45" s="37">
        <f t="shared" si="46"/>
        <v>51.219512195121951</v>
      </c>
      <c r="AU45" s="37">
        <f t="shared" si="47"/>
        <v>46.341463414634148</v>
      </c>
      <c r="AV45" s="37">
        <f t="shared" si="48"/>
        <v>2.4390243902439024</v>
      </c>
      <c r="AW45" s="37">
        <f t="shared" si="32"/>
        <v>100</v>
      </c>
      <c r="AX45" s="32"/>
      <c r="AY45" s="32">
        <f t="shared" si="33"/>
        <v>60</v>
      </c>
      <c r="AZ45" s="37">
        <f t="shared" si="49"/>
        <v>16.666666666666664</v>
      </c>
      <c r="BA45" s="37">
        <f t="shared" si="50"/>
        <v>15</v>
      </c>
      <c r="BB45" s="37">
        <f t="shared" si="34"/>
        <v>68.333333333333329</v>
      </c>
      <c r="BC45" s="37">
        <f t="shared" si="35"/>
        <v>100</v>
      </c>
      <c r="BD45" s="32"/>
    </row>
    <row r="46" spans="1:56" s="31" customFormat="1" x14ac:dyDescent="0.3">
      <c r="A46" s="31" t="s">
        <v>59</v>
      </c>
      <c r="B46" s="31" t="s">
        <v>600</v>
      </c>
      <c r="C46" s="31" t="s">
        <v>601</v>
      </c>
      <c r="D46" s="31" t="s">
        <v>602</v>
      </c>
      <c r="F46" s="32">
        <f t="shared" si="15"/>
        <v>41</v>
      </c>
      <c r="G46" s="36">
        <v>8</v>
      </c>
      <c r="H46" s="36">
        <v>33</v>
      </c>
      <c r="I46" s="32">
        <f t="shared" si="36"/>
        <v>10</v>
      </c>
      <c r="J46" s="36">
        <v>6</v>
      </c>
      <c r="K46" s="36">
        <v>4</v>
      </c>
      <c r="L46" s="36">
        <f t="shared" si="16"/>
        <v>19</v>
      </c>
      <c r="M46" s="36">
        <v>18</v>
      </c>
      <c r="N46" s="36">
        <v>1</v>
      </c>
      <c r="O46" s="36">
        <v>0</v>
      </c>
      <c r="P46" s="32">
        <v>5</v>
      </c>
      <c r="Q46" s="32">
        <v>25</v>
      </c>
      <c r="R46" s="36">
        <f t="shared" si="17"/>
        <v>52</v>
      </c>
      <c r="S46" s="36">
        <f t="shared" si="18"/>
        <v>1</v>
      </c>
      <c r="T46" s="36"/>
      <c r="U46" s="37">
        <f t="shared" si="19"/>
        <v>54.666666666666664</v>
      </c>
      <c r="V46" s="38">
        <f t="shared" si="20"/>
        <v>10.666666666666668</v>
      </c>
      <c r="W46" s="38">
        <f t="shared" si="21"/>
        <v>33.673469387755098</v>
      </c>
      <c r="X46" s="37">
        <f t="shared" si="22"/>
        <v>13.333333333333334</v>
      </c>
      <c r="Y46" s="38">
        <f t="shared" si="23"/>
        <v>8</v>
      </c>
      <c r="Z46" s="38">
        <f t="shared" si="24"/>
        <v>5.3333333333333339</v>
      </c>
      <c r="AA46" s="37">
        <f t="shared" si="25"/>
        <v>25.333333333333336</v>
      </c>
      <c r="AB46" s="38">
        <f t="shared" si="26"/>
        <v>24</v>
      </c>
      <c r="AC46" s="38">
        <f t="shared" si="27"/>
        <v>1.3333333333333335</v>
      </c>
      <c r="AD46" s="38">
        <f t="shared" si="28"/>
        <v>0</v>
      </c>
      <c r="AE46" s="37">
        <f t="shared" si="29"/>
        <v>6.666666666666667</v>
      </c>
      <c r="AF46" s="36"/>
      <c r="AG46" s="32">
        <f t="shared" si="37"/>
        <v>70</v>
      </c>
      <c r="AH46" s="37">
        <f t="shared" si="38"/>
        <v>58.571428571428577</v>
      </c>
      <c r="AI46" s="37">
        <f t="shared" si="39"/>
        <v>14.285714285714285</v>
      </c>
      <c r="AJ46" s="37">
        <f t="shared" si="40"/>
        <v>27.142857142857142</v>
      </c>
      <c r="AK46" s="37">
        <f t="shared" si="30"/>
        <v>100</v>
      </c>
      <c r="AL46" s="32"/>
      <c r="AM46" s="37">
        <f t="shared" si="41"/>
        <v>18</v>
      </c>
      <c r="AN46" s="37">
        <f t="shared" si="42"/>
        <v>44.444444444444443</v>
      </c>
      <c r="AO46" s="37">
        <f t="shared" si="43"/>
        <v>33.333333333333329</v>
      </c>
      <c r="AP46" s="37">
        <f t="shared" si="44"/>
        <v>22.222222222222221</v>
      </c>
      <c r="AQ46" s="37">
        <f t="shared" si="31"/>
        <v>100</v>
      </c>
      <c r="AR46" s="32"/>
      <c r="AS46" s="32">
        <f t="shared" si="45"/>
        <v>52</v>
      </c>
      <c r="AT46" s="37">
        <f t="shared" si="46"/>
        <v>63.46153846153846</v>
      </c>
      <c r="AU46" s="37">
        <f t="shared" si="47"/>
        <v>34.615384615384613</v>
      </c>
      <c r="AV46" s="37">
        <f t="shared" si="48"/>
        <v>1.9230769230769231</v>
      </c>
      <c r="AW46" s="37">
        <f t="shared" si="32"/>
        <v>99.999999999999986</v>
      </c>
      <c r="AX46" s="32"/>
      <c r="AY46" s="32">
        <f t="shared" si="33"/>
        <v>70</v>
      </c>
      <c r="AZ46" s="37">
        <f t="shared" si="49"/>
        <v>11.428571428571429</v>
      </c>
      <c r="BA46" s="37">
        <f t="shared" si="50"/>
        <v>14.285714285714285</v>
      </c>
      <c r="BB46" s="37">
        <f t="shared" si="34"/>
        <v>74.285714285714292</v>
      </c>
      <c r="BC46" s="37">
        <f t="shared" si="35"/>
        <v>100</v>
      </c>
      <c r="BD46" s="32"/>
    </row>
    <row r="47" spans="1:56" s="31" customFormat="1" x14ac:dyDescent="0.3">
      <c r="A47" s="43" t="s">
        <v>52</v>
      </c>
      <c r="B47" s="31" t="s">
        <v>600</v>
      </c>
      <c r="C47" s="31" t="s">
        <v>601</v>
      </c>
      <c r="D47" s="31" t="s">
        <v>602</v>
      </c>
      <c r="F47" s="32">
        <f t="shared" si="15"/>
        <v>36</v>
      </c>
      <c r="G47" s="36">
        <v>11</v>
      </c>
      <c r="H47" s="36">
        <v>25</v>
      </c>
      <c r="I47" s="32">
        <f t="shared" si="36"/>
        <v>11</v>
      </c>
      <c r="J47" s="36">
        <v>7</v>
      </c>
      <c r="K47" s="36">
        <v>4</v>
      </c>
      <c r="L47" s="36">
        <f t="shared" si="16"/>
        <v>18</v>
      </c>
      <c r="M47" s="36">
        <v>16</v>
      </c>
      <c r="N47" s="36">
        <v>2</v>
      </c>
      <c r="O47" s="36">
        <v>0</v>
      </c>
      <c r="P47" s="32">
        <v>5</v>
      </c>
      <c r="Q47" s="32">
        <v>30</v>
      </c>
      <c r="R47" s="36">
        <f t="shared" si="17"/>
        <v>43</v>
      </c>
      <c r="S47" s="36">
        <f t="shared" si="18"/>
        <v>2</v>
      </c>
      <c r="T47" s="36"/>
      <c r="U47" s="37">
        <f t="shared" si="19"/>
        <v>51.428571428571423</v>
      </c>
      <c r="V47" s="38">
        <f t="shared" si="20"/>
        <v>15.714285714285714</v>
      </c>
      <c r="W47" s="38">
        <f t="shared" si="21"/>
        <v>29.761904761904763</v>
      </c>
      <c r="X47" s="37">
        <f t="shared" si="22"/>
        <v>15.714285714285714</v>
      </c>
      <c r="Y47" s="38">
        <f t="shared" si="23"/>
        <v>10</v>
      </c>
      <c r="Z47" s="38">
        <f t="shared" si="24"/>
        <v>5.7142857142857144</v>
      </c>
      <c r="AA47" s="37">
        <f t="shared" si="25"/>
        <v>25.714285714285712</v>
      </c>
      <c r="AB47" s="38">
        <f t="shared" si="26"/>
        <v>22.857142857142858</v>
      </c>
      <c r="AC47" s="38">
        <f t="shared" si="27"/>
        <v>2.8571428571428572</v>
      </c>
      <c r="AD47" s="38">
        <f t="shared" si="28"/>
        <v>0</v>
      </c>
      <c r="AE47" s="37">
        <f t="shared" si="29"/>
        <v>7.1428571428571423</v>
      </c>
      <c r="AF47" s="36"/>
      <c r="AG47" s="32">
        <f t="shared" si="37"/>
        <v>65</v>
      </c>
      <c r="AH47" s="37">
        <f t="shared" si="38"/>
        <v>55.384615384615387</v>
      </c>
      <c r="AI47" s="37">
        <f t="shared" si="39"/>
        <v>16.923076923076923</v>
      </c>
      <c r="AJ47" s="37">
        <f t="shared" si="40"/>
        <v>27.692307692307693</v>
      </c>
      <c r="AK47" s="37">
        <f t="shared" si="30"/>
        <v>100</v>
      </c>
      <c r="AL47" s="32"/>
      <c r="AM47" s="37">
        <f t="shared" si="41"/>
        <v>22</v>
      </c>
      <c r="AN47" s="37">
        <f t="shared" si="42"/>
        <v>50</v>
      </c>
      <c r="AO47" s="37">
        <f t="shared" si="43"/>
        <v>31.818181818181817</v>
      </c>
      <c r="AP47" s="37">
        <f t="shared" si="44"/>
        <v>18.181818181818183</v>
      </c>
      <c r="AQ47" s="37">
        <f t="shared" si="31"/>
        <v>100</v>
      </c>
      <c r="AR47" s="32"/>
      <c r="AS47" s="32">
        <f t="shared" si="45"/>
        <v>43</v>
      </c>
      <c r="AT47" s="37">
        <f t="shared" si="46"/>
        <v>58.139534883720934</v>
      </c>
      <c r="AU47" s="37">
        <f t="shared" si="47"/>
        <v>37.209302325581397</v>
      </c>
      <c r="AV47" s="37">
        <f t="shared" si="48"/>
        <v>4.6511627906976747</v>
      </c>
      <c r="AW47" s="37">
        <f t="shared" si="32"/>
        <v>100</v>
      </c>
      <c r="AX47" s="32"/>
      <c r="AY47" s="32">
        <f t="shared" si="33"/>
        <v>65</v>
      </c>
      <c r="AZ47" s="37">
        <f t="shared" si="49"/>
        <v>16.923076923076923</v>
      </c>
      <c r="BA47" s="37">
        <f t="shared" si="50"/>
        <v>16.923076923076923</v>
      </c>
      <c r="BB47" s="37">
        <f t="shared" si="34"/>
        <v>66.153846153846146</v>
      </c>
      <c r="BC47" s="37">
        <f t="shared" si="35"/>
        <v>100</v>
      </c>
      <c r="BD47" s="32"/>
    </row>
    <row r="48" spans="1:56" s="31" customFormat="1" x14ac:dyDescent="0.3">
      <c r="A48" s="31" t="s">
        <v>56</v>
      </c>
      <c r="B48" s="31" t="s">
        <v>600</v>
      </c>
      <c r="C48" s="31" t="s">
        <v>601</v>
      </c>
      <c r="D48" s="31" t="s">
        <v>602</v>
      </c>
      <c r="F48" s="32">
        <f t="shared" si="15"/>
        <v>34</v>
      </c>
      <c r="G48" s="36">
        <v>11</v>
      </c>
      <c r="H48" s="36">
        <v>23</v>
      </c>
      <c r="I48" s="32">
        <f t="shared" si="36"/>
        <v>10</v>
      </c>
      <c r="J48" s="36">
        <v>5</v>
      </c>
      <c r="K48" s="36">
        <v>5</v>
      </c>
      <c r="L48" s="36">
        <f t="shared" si="16"/>
        <v>28</v>
      </c>
      <c r="M48" s="36">
        <v>24</v>
      </c>
      <c r="N48" s="36">
        <v>3</v>
      </c>
      <c r="O48" s="36">
        <v>1</v>
      </c>
      <c r="P48" s="32">
        <v>4</v>
      </c>
      <c r="Q48" s="32">
        <v>24</v>
      </c>
      <c r="R48" s="36">
        <f t="shared" si="17"/>
        <v>51</v>
      </c>
      <c r="S48" s="36">
        <f t="shared" si="18"/>
        <v>4</v>
      </c>
      <c r="T48" s="36"/>
      <c r="U48" s="37">
        <f t="shared" si="19"/>
        <v>44.736842105263158</v>
      </c>
      <c r="V48" s="38">
        <f t="shared" si="20"/>
        <v>14.473684210526317</v>
      </c>
      <c r="W48" s="38">
        <f t="shared" si="21"/>
        <v>25.842696629213485</v>
      </c>
      <c r="X48" s="37">
        <f t="shared" si="22"/>
        <v>13.157894736842104</v>
      </c>
      <c r="Y48" s="38">
        <f t="shared" si="23"/>
        <v>6.5789473684210522</v>
      </c>
      <c r="Z48" s="38">
        <f t="shared" si="24"/>
        <v>6.5789473684210522</v>
      </c>
      <c r="AA48" s="37">
        <f t="shared" si="25"/>
        <v>36.84210526315789</v>
      </c>
      <c r="AB48" s="38">
        <f t="shared" si="26"/>
        <v>31.578947368421051</v>
      </c>
      <c r="AC48" s="38">
        <f t="shared" si="27"/>
        <v>3.9473684210526314</v>
      </c>
      <c r="AD48" s="38">
        <f t="shared" si="28"/>
        <v>1.3157894736842104</v>
      </c>
      <c r="AE48" s="37">
        <f t="shared" si="29"/>
        <v>5.2631578947368416</v>
      </c>
      <c r="AF48" s="36"/>
      <c r="AG48" s="32">
        <f t="shared" si="37"/>
        <v>72</v>
      </c>
      <c r="AH48" s="37">
        <f t="shared" si="38"/>
        <v>47.222222222222221</v>
      </c>
      <c r="AI48" s="37">
        <f t="shared" si="39"/>
        <v>13.888888888888889</v>
      </c>
      <c r="AJ48" s="37">
        <f t="shared" si="40"/>
        <v>38.888888888888893</v>
      </c>
      <c r="AK48" s="37">
        <f t="shared" si="30"/>
        <v>100</v>
      </c>
      <c r="AL48" s="32"/>
      <c r="AM48" s="37">
        <f t="shared" si="41"/>
        <v>21</v>
      </c>
      <c r="AN48" s="37">
        <f t="shared" si="42"/>
        <v>52.380952380952387</v>
      </c>
      <c r="AO48" s="37">
        <f t="shared" si="43"/>
        <v>23.809523809523807</v>
      </c>
      <c r="AP48" s="37">
        <f t="shared" si="44"/>
        <v>23.809523809523807</v>
      </c>
      <c r="AQ48" s="37">
        <f t="shared" si="31"/>
        <v>100</v>
      </c>
      <c r="AR48" s="32"/>
      <c r="AS48" s="32">
        <f t="shared" si="45"/>
        <v>50</v>
      </c>
      <c r="AT48" s="37">
        <f t="shared" si="46"/>
        <v>46</v>
      </c>
      <c r="AU48" s="37">
        <f t="shared" si="47"/>
        <v>48</v>
      </c>
      <c r="AV48" s="37">
        <f t="shared" si="48"/>
        <v>6</v>
      </c>
      <c r="AW48" s="37">
        <f t="shared" si="32"/>
        <v>100</v>
      </c>
      <c r="AX48" s="32"/>
      <c r="AY48" s="32">
        <f t="shared" si="33"/>
        <v>72</v>
      </c>
      <c r="AZ48" s="37">
        <f t="shared" si="49"/>
        <v>15.277777777777779</v>
      </c>
      <c r="BA48" s="37">
        <f t="shared" si="50"/>
        <v>13.888888888888889</v>
      </c>
      <c r="BB48" s="37">
        <f t="shared" si="34"/>
        <v>70.833333333333343</v>
      </c>
      <c r="BC48" s="37">
        <f t="shared" si="35"/>
        <v>100.00000000000001</v>
      </c>
      <c r="BD48" s="32"/>
    </row>
    <row r="49" spans="1:56" s="31" customFormat="1" x14ac:dyDescent="0.3">
      <c r="A49" s="43" t="s">
        <v>57</v>
      </c>
      <c r="B49" s="31" t="s">
        <v>600</v>
      </c>
      <c r="C49" s="31" t="s">
        <v>601</v>
      </c>
      <c r="D49" s="31" t="s">
        <v>602</v>
      </c>
      <c r="F49" s="32">
        <f t="shared" si="15"/>
        <v>38</v>
      </c>
      <c r="G49" s="36">
        <v>12</v>
      </c>
      <c r="H49" s="36">
        <v>26</v>
      </c>
      <c r="I49" s="32">
        <f t="shared" si="36"/>
        <v>12</v>
      </c>
      <c r="J49" s="36">
        <v>6</v>
      </c>
      <c r="K49" s="36">
        <v>6</v>
      </c>
      <c r="L49" s="36">
        <f t="shared" si="16"/>
        <v>23</v>
      </c>
      <c r="M49" s="36">
        <v>19</v>
      </c>
      <c r="N49" s="36">
        <v>3</v>
      </c>
      <c r="O49" s="36">
        <v>1</v>
      </c>
      <c r="P49" s="32">
        <v>5</v>
      </c>
      <c r="Q49" s="32">
        <v>22</v>
      </c>
      <c r="R49" s="36">
        <f t="shared" si="17"/>
        <v>49</v>
      </c>
      <c r="S49" s="36">
        <f t="shared" si="18"/>
        <v>4</v>
      </c>
      <c r="T49" s="36"/>
      <c r="U49" s="37">
        <f t="shared" si="19"/>
        <v>48.717948717948715</v>
      </c>
      <c r="V49" s="38">
        <f t="shared" si="20"/>
        <v>15.384615384615385</v>
      </c>
      <c r="W49" s="38">
        <f t="shared" si="21"/>
        <v>28.260869565217391</v>
      </c>
      <c r="X49" s="37">
        <f t="shared" si="22"/>
        <v>15.384615384615385</v>
      </c>
      <c r="Y49" s="38">
        <f t="shared" si="23"/>
        <v>7.6923076923076925</v>
      </c>
      <c r="Z49" s="38">
        <f t="shared" si="24"/>
        <v>7.6923076923076925</v>
      </c>
      <c r="AA49" s="37">
        <f t="shared" si="25"/>
        <v>29.487179487179489</v>
      </c>
      <c r="AB49" s="38">
        <f t="shared" si="26"/>
        <v>24.358974358974358</v>
      </c>
      <c r="AC49" s="38">
        <f t="shared" si="27"/>
        <v>3.8461538461538463</v>
      </c>
      <c r="AD49" s="38">
        <f t="shared" si="28"/>
        <v>1.2820512820512819</v>
      </c>
      <c r="AE49" s="37">
        <f t="shared" si="29"/>
        <v>6.4102564102564097</v>
      </c>
      <c r="AF49" s="36"/>
      <c r="AG49" s="32">
        <f t="shared" si="37"/>
        <v>73</v>
      </c>
      <c r="AH49" s="37">
        <f t="shared" si="38"/>
        <v>52.054794520547944</v>
      </c>
      <c r="AI49" s="37">
        <f t="shared" si="39"/>
        <v>16.43835616438356</v>
      </c>
      <c r="AJ49" s="37">
        <f t="shared" si="40"/>
        <v>31.506849315068493</v>
      </c>
      <c r="AK49" s="37">
        <f t="shared" si="30"/>
        <v>100</v>
      </c>
      <c r="AL49" s="32"/>
      <c r="AM49" s="37">
        <f t="shared" si="41"/>
        <v>24</v>
      </c>
      <c r="AN49" s="37">
        <f t="shared" si="42"/>
        <v>50</v>
      </c>
      <c r="AO49" s="37">
        <f t="shared" si="43"/>
        <v>25</v>
      </c>
      <c r="AP49" s="37">
        <f t="shared" si="44"/>
        <v>25</v>
      </c>
      <c r="AQ49" s="37">
        <f t="shared" si="31"/>
        <v>100</v>
      </c>
      <c r="AR49" s="32"/>
      <c r="AS49" s="32">
        <f t="shared" si="45"/>
        <v>48</v>
      </c>
      <c r="AT49" s="37">
        <f t="shared" si="46"/>
        <v>54.166666666666664</v>
      </c>
      <c r="AU49" s="37">
        <f t="shared" si="47"/>
        <v>39.583333333333329</v>
      </c>
      <c r="AV49" s="37">
        <f t="shared" si="48"/>
        <v>6.25</v>
      </c>
      <c r="AW49" s="37">
        <f t="shared" si="32"/>
        <v>100</v>
      </c>
      <c r="AX49" s="32"/>
      <c r="AY49" s="32">
        <f t="shared" si="33"/>
        <v>73</v>
      </c>
      <c r="AZ49" s="37">
        <f t="shared" si="49"/>
        <v>16.43835616438356</v>
      </c>
      <c r="BA49" s="37">
        <f t="shared" si="50"/>
        <v>16.43835616438356</v>
      </c>
      <c r="BB49" s="37">
        <f t="shared" si="34"/>
        <v>67.123287671232873</v>
      </c>
      <c r="BC49" s="37">
        <f t="shared" si="35"/>
        <v>100</v>
      </c>
      <c r="BD49" s="32"/>
    </row>
    <row r="50" spans="1:56" s="31" customFormat="1" x14ac:dyDescent="0.3">
      <c r="A50" s="31" t="s">
        <v>58</v>
      </c>
      <c r="B50" s="31" t="s">
        <v>600</v>
      </c>
      <c r="C50" s="31" t="s">
        <v>601</v>
      </c>
      <c r="D50" s="31" t="s">
        <v>602</v>
      </c>
      <c r="F50" s="32">
        <f t="shared" si="15"/>
        <v>38</v>
      </c>
      <c r="G50" s="36">
        <v>9</v>
      </c>
      <c r="H50" s="36">
        <v>29</v>
      </c>
      <c r="I50" s="32">
        <f t="shared" si="36"/>
        <v>12</v>
      </c>
      <c r="J50" s="36">
        <v>7</v>
      </c>
      <c r="K50" s="36">
        <v>5</v>
      </c>
      <c r="L50" s="36">
        <f t="shared" si="16"/>
        <v>23</v>
      </c>
      <c r="M50" s="36">
        <v>20</v>
      </c>
      <c r="N50" s="36">
        <v>2</v>
      </c>
      <c r="O50" s="36">
        <v>1</v>
      </c>
      <c r="P50" s="32">
        <v>3</v>
      </c>
      <c r="Q50" s="32">
        <v>24</v>
      </c>
      <c r="R50" s="36">
        <f t="shared" si="17"/>
        <v>52</v>
      </c>
      <c r="S50" s="36">
        <f t="shared" si="18"/>
        <v>3</v>
      </c>
      <c r="T50" s="36"/>
      <c r="U50" s="37">
        <f t="shared" si="19"/>
        <v>50</v>
      </c>
      <c r="V50" s="38">
        <f t="shared" si="20"/>
        <v>11.842105263157894</v>
      </c>
      <c r="W50" s="38">
        <f t="shared" si="21"/>
        <v>31.182795698924732</v>
      </c>
      <c r="X50" s="37">
        <f t="shared" si="22"/>
        <v>15.789473684210526</v>
      </c>
      <c r="Y50" s="38">
        <f t="shared" si="23"/>
        <v>9.2105263157894726</v>
      </c>
      <c r="Z50" s="38">
        <f t="shared" si="24"/>
        <v>6.5789473684210522</v>
      </c>
      <c r="AA50" s="37">
        <f t="shared" si="25"/>
        <v>30.263157894736842</v>
      </c>
      <c r="AB50" s="38">
        <f t="shared" si="26"/>
        <v>26.315789473684209</v>
      </c>
      <c r="AC50" s="38">
        <f t="shared" si="27"/>
        <v>2.6315789473684208</v>
      </c>
      <c r="AD50" s="38">
        <f t="shared" si="28"/>
        <v>1.3157894736842104</v>
      </c>
      <c r="AE50" s="37">
        <f t="shared" si="29"/>
        <v>3.9473684210526314</v>
      </c>
      <c r="AF50" s="36"/>
      <c r="AG50" s="32">
        <f t="shared" si="37"/>
        <v>73</v>
      </c>
      <c r="AH50" s="37">
        <f t="shared" si="38"/>
        <v>52.054794520547944</v>
      </c>
      <c r="AI50" s="37">
        <f t="shared" si="39"/>
        <v>16.43835616438356</v>
      </c>
      <c r="AJ50" s="37">
        <f t="shared" si="40"/>
        <v>31.506849315068493</v>
      </c>
      <c r="AK50" s="37">
        <f t="shared" si="30"/>
        <v>100</v>
      </c>
      <c r="AL50" s="32"/>
      <c r="AM50" s="37">
        <f t="shared" si="41"/>
        <v>21</v>
      </c>
      <c r="AN50" s="37">
        <f t="shared" si="42"/>
        <v>42.857142857142854</v>
      </c>
      <c r="AO50" s="37">
        <f t="shared" si="43"/>
        <v>33.333333333333329</v>
      </c>
      <c r="AP50" s="37">
        <f t="shared" si="44"/>
        <v>23.809523809523807</v>
      </c>
      <c r="AQ50" s="37">
        <f t="shared" si="31"/>
        <v>99.999999999999986</v>
      </c>
      <c r="AR50" s="32"/>
      <c r="AS50" s="32">
        <f t="shared" si="45"/>
        <v>51</v>
      </c>
      <c r="AT50" s="37">
        <f t="shared" si="46"/>
        <v>56.862745098039213</v>
      </c>
      <c r="AU50" s="37">
        <f t="shared" si="47"/>
        <v>39.215686274509807</v>
      </c>
      <c r="AV50" s="37">
        <f t="shared" si="48"/>
        <v>3.9215686274509802</v>
      </c>
      <c r="AW50" s="37">
        <f t="shared" si="32"/>
        <v>100</v>
      </c>
      <c r="AX50" s="32"/>
      <c r="AY50" s="32">
        <f t="shared" si="33"/>
        <v>73</v>
      </c>
      <c r="AZ50" s="37">
        <f t="shared" si="49"/>
        <v>12.328767123287671</v>
      </c>
      <c r="BA50" s="37">
        <f t="shared" si="50"/>
        <v>16.43835616438356</v>
      </c>
      <c r="BB50" s="37">
        <f t="shared" si="34"/>
        <v>71.232876712328761</v>
      </c>
      <c r="BC50" s="37">
        <f t="shared" si="35"/>
        <v>100</v>
      </c>
      <c r="BD50" s="32"/>
    </row>
    <row r="51" spans="1:56" s="31" customFormat="1" x14ac:dyDescent="0.3">
      <c r="A51" s="31" t="s">
        <v>63</v>
      </c>
      <c r="B51" s="31" t="s">
        <v>600</v>
      </c>
      <c r="C51" s="31" t="s">
        <v>601</v>
      </c>
      <c r="D51" s="31" t="s">
        <v>602</v>
      </c>
      <c r="F51" s="32">
        <f t="shared" si="15"/>
        <v>39</v>
      </c>
      <c r="G51" s="36">
        <v>5</v>
      </c>
      <c r="H51" s="36">
        <v>34</v>
      </c>
      <c r="I51" s="32">
        <f t="shared" si="36"/>
        <v>14</v>
      </c>
      <c r="J51" s="36">
        <v>9</v>
      </c>
      <c r="K51" s="36">
        <v>5</v>
      </c>
      <c r="L51" s="36">
        <f t="shared" si="16"/>
        <v>17</v>
      </c>
      <c r="M51" s="36">
        <v>14</v>
      </c>
      <c r="N51" s="36">
        <v>2</v>
      </c>
      <c r="O51" s="36">
        <v>1</v>
      </c>
      <c r="P51" s="32">
        <v>13</v>
      </c>
      <c r="Q51" s="32">
        <v>17</v>
      </c>
      <c r="R51" s="36">
        <f t="shared" si="17"/>
        <v>51</v>
      </c>
      <c r="S51" s="36">
        <f t="shared" si="18"/>
        <v>3</v>
      </c>
      <c r="T51" s="36"/>
      <c r="U51" s="37">
        <f t="shared" si="19"/>
        <v>46.987951807228917</v>
      </c>
      <c r="V51" s="38">
        <f t="shared" si="20"/>
        <v>6.024096385542169</v>
      </c>
      <c r="W51" s="38">
        <f t="shared" si="21"/>
        <v>33.009708737864081</v>
      </c>
      <c r="X51" s="37">
        <f t="shared" si="22"/>
        <v>16.867469879518072</v>
      </c>
      <c r="Y51" s="38">
        <f t="shared" si="23"/>
        <v>10.843373493975903</v>
      </c>
      <c r="Z51" s="38">
        <f t="shared" si="24"/>
        <v>6.024096385542169</v>
      </c>
      <c r="AA51" s="37">
        <f t="shared" si="25"/>
        <v>20.481927710843372</v>
      </c>
      <c r="AB51" s="38">
        <f t="shared" si="26"/>
        <v>16.867469879518072</v>
      </c>
      <c r="AC51" s="38">
        <f t="shared" si="27"/>
        <v>2.4096385542168677</v>
      </c>
      <c r="AD51" s="38">
        <f t="shared" si="28"/>
        <v>1.2048192771084338</v>
      </c>
      <c r="AE51" s="37">
        <f t="shared" si="29"/>
        <v>15.66265060240964</v>
      </c>
      <c r="AF51" s="36"/>
      <c r="AG51" s="32">
        <f t="shared" si="37"/>
        <v>70</v>
      </c>
      <c r="AH51" s="37">
        <f t="shared" si="38"/>
        <v>55.714285714285715</v>
      </c>
      <c r="AI51" s="37">
        <f t="shared" si="39"/>
        <v>20</v>
      </c>
      <c r="AJ51" s="37">
        <f t="shared" si="40"/>
        <v>24.285714285714285</v>
      </c>
      <c r="AK51" s="37">
        <f t="shared" si="30"/>
        <v>100</v>
      </c>
      <c r="AL51" s="32"/>
      <c r="AM51" s="37">
        <f t="shared" si="41"/>
        <v>19</v>
      </c>
      <c r="AN51" s="37">
        <f t="shared" si="42"/>
        <v>26.315789473684209</v>
      </c>
      <c r="AO51" s="37">
        <f t="shared" si="43"/>
        <v>47.368421052631575</v>
      </c>
      <c r="AP51" s="37">
        <f t="shared" si="44"/>
        <v>26.315789473684209</v>
      </c>
      <c r="AQ51" s="37">
        <f t="shared" si="31"/>
        <v>99.999999999999986</v>
      </c>
      <c r="AR51" s="32"/>
      <c r="AS51" s="32">
        <f t="shared" si="45"/>
        <v>50</v>
      </c>
      <c r="AT51" s="37">
        <f t="shared" si="46"/>
        <v>68</v>
      </c>
      <c r="AU51" s="37">
        <f t="shared" si="47"/>
        <v>28.000000000000004</v>
      </c>
      <c r="AV51" s="37">
        <f t="shared" si="48"/>
        <v>4</v>
      </c>
      <c r="AW51" s="37">
        <f t="shared" si="32"/>
        <v>100</v>
      </c>
      <c r="AX51" s="32"/>
      <c r="AY51" s="32">
        <f t="shared" si="33"/>
        <v>70</v>
      </c>
      <c r="AZ51" s="37">
        <f t="shared" si="49"/>
        <v>7.1428571428571423</v>
      </c>
      <c r="BA51" s="37">
        <f t="shared" si="50"/>
        <v>20</v>
      </c>
      <c r="BB51" s="37">
        <f t="shared" si="34"/>
        <v>72.857142857142847</v>
      </c>
      <c r="BC51" s="37">
        <f t="shared" si="35"/>
        <v>99.999999999999986</v>
      </c>
      <c r="BD51" s="32"/>
    </row>
    <row r="52" spans="1:56" s="31" customFormat="1" x14ac:dyDescent="0.3">
      <c r="A52" s="43" t="s">
        <v>30</v>
      </c>
      <c r="B52" s="31" t="s">
        <v>600</v>
      </c>
      <c r="C52" s="31" t="s">
        <v>601</v>
      </c>
      <c r="D52" s="31" t="s">
        <v>602</v>
      </c>
      <c r="F52" s="32">
        <f t="shared" si="15"/>
        <v>37</v>
      </c>
      <c r="G52" s="36">
        <v>3</v>
      </c>
      <c r="H52" s="36">
        <v>34</v>
      </c>
      <c r="I52" s="32">
        <f t="shared" si="36"/>
        <v>14</v>
      </c>
      <c r="J52" s="36">
        <v>9</v>
      </c>
      <c r="K52" s="36">
        <v>5</v>
      </c>
      <c r="L52" s="36">
        <f t="shared" si="16"/>
        <v>15</v>
      </c>
      <c r="M52" s="36">
        <v>14</v>
      </c>
      <c r="N52" s="36">
        <v>1</v>
      </c>
      <c r="O52" s="36">
        <v>0</v>
      </c>
      <c r="P52" s="32">
        <v>7</v>
      </c>
      <c r="Q52" s="32">
        <v>27</v>
      </c>
      <c r="R52" s="36">
        <f t="shared" si="17"/>
        <v>49</v>
      </c>
      <c r="S52" s="36">
        <f t="shared" si="18"/>
        <v>1</v>
      </c>
      <c r="T52" s="36"/>
      <c r="U52" s="37">
        <f t="shared" si="19"/>
        <v>50.684931506849317</v>
      </c>
      <c r="V52" s="38">
        <f t="shared" si="20"/>
        <v>4.10958904109589</v>
      </c>
      <c r="W52" s="38">
        <f t="shared" si="21"/>
        <v>36.55913978494624</v>
      </c>
      <c r="X52" s="37">
        <f t="shared" si="22"/>
        <v>19.17808219178082</v>
      </c>
      <c r="Y52" s="38">
        <f t="shared" si="23"/>
        <v>12.328767123287671</v>
      </c>
      <c r="Z52" s="38">
        <f t="shared" si="24"/>
        <v>6.8493150684931505</v>
      </c>
      <c r="AA52" s="37">
        <f t="shared" si="25"/>
        <v>20.547945205479451</v>
      </c>
      <c r="AB52" s="38">
        <f t="shared" si="26"/>
        <v>19.17808219178082</v>
      </c>
      <c r="AC52" s="38">
        <f t="shared" si="27"/>
        <v>1.3698630136986301</v>
      </c>
      <c r="AD52" s="38">
        <f t="shared" si="28"/>
        <v>0</v>
      </c>
      <c r="AE52" s="37">
        <f t="shared" si="29"/>
        <v>9.5890410958904102</v>
      </c>
      <c r="AF52" s="36"/>
      <c r="AG52" s="32">
        <f t="shared" si="37"/>
        <v>66</v>
      </c>
      <c r="AH52" s="37">
        <f t="shared" si="38"/>
        <v>56.060606060606055</v>
      </c>
      <c r="AI52" s="37">
        <f t="shared" si="39"/>
        <v>21.212121212121211</v>
      </c>
      <c r="AJ52" s="37">
        <f t="shared" si="40"/>
        <v>22.727272727272727</v>
      </c>
      <c r="AK52" s="37">
        <f t="shared" si="30"/>
        <v>100</v>
      </c>
      <c r="AL52" s="32"/>
      <c r="AM52" s="37">
        <f t="shared" si="41"/>
        <v>17</v>
      </c>
      <c r="AN52" s="37">
        <f t="shared" si="42"/>
        <v>17.647058823529413</v>
      </c>
      <c r="AO52" s="37">
        <f t="shared" si="43"/>
        <v>52.941176470588239</v>
      </c>
      <c r="AP52" s="37">
        <f t="shared" si="44"/>
        <v>29.411764705882355</v>
      </c>
      <c r="AQ52" s="37">
        <f t="shared" si="31"/>
        <v>100</v>
      </c>
      <c r="AR52" s="32"/>
      <c r="AS52" s="32">
        <f t="shared" si="45"/>
        <v>49</v>
      </c>
      <c r="AT52" s="37">
        <f t="shared" si="46"/>
        <v>69.387755102040813</v>
      </c>
      <c r="AU52" s="37">
        <f t="shared" si="47"/>
        <v>28.571428571428569</v>
      </c>
      <c r="AV52" s="37">
        <f t="shared" si="48"/>
        <v>2.0408163265306123</v>
      </c>
      <c r="AW52" s="37">
        <f t="shared" si="32"/>
        <v>100</v>
      </c>
      <c r="AX52" s="32"/>
      <c r="AY52" s="32">
        <f t="shared" si="33"/>
        <v>66</v>
      </c>
      <c r="AZ52" s="37">
        <f t="shared" si="49"/>
        <v>4.5454545454545459</v>
      </c>
      <c r="BA52" s="37">
        <f t="shared" si="50"/>
        <v>21.212121212121211</v>
      </c>
      <c r="BB52" s="37">
        <f t="shared" si="34"/>
        <v>74.242424242424249</v>
      </c>
      <c r="BC52" s="37">
        <f t="shared" si="35"/>
        <v>100</v>
      </c>
      <c r="BD52" s="32"/>
    </row>
    <row r="53" spans="1:56" s="31" customFormat="1" x14ac:dyDescent="0.3">
      <c r="A53" s="31" t="s">
        <v>44</v>
      </c>
      <c r="B53" s="31" t="s">
        <v>600</v>
      </c>
      <c r="C53" s="31" t="s">
        <v>601</v>
      </c>
      <c r="D53" s="31" t="s">
        <v>602</v>
      </c>
      <c r="F53" s="32">
        <f t="shared" si="15"/>
        <v>20</v>
      </c>
      <c r="G53" s="36">
        <v>8</v>
      </c>
      <c r="H53" s="36">
        <v>12</v>
      </c>
      <c r="I53" s="32">
        <f t="shared" si="36"/>
        <v>22</v>
      </c>
      <c r="J53" s="36">
        <v>15</v>
      </c>
      <c r="K53" s="36">
        <v>7</v>
      </c>
      <c r="L53" s="36">
        <f t="shared" si="16"/>
        <v>42</v>
      </c>
      <c r="M53" s="36">
        <v>40</v>
      </c>
      <c r="N53" s="36">
        <v>2</v>
      </c>
      <c r="O53" s="36">
        <v>0</v>
      </c>
      <c r="P53" s="32">
        <v>6</v>
      </c>
      <c r="Q53" s="32">
        <v>10</v>
      </c>
      <c r="R53" s="36">
        <f t="shared" si="17"/>
        <v>54</v>
      </c>
      <c r="S53" s="36">
        <f t="shared" si="18"/>
        <v>2</v>
      </c>
      <c r="T53" s="36"/>
      <c r="U53" s="37">
        <f t="shared" si="19"/>
        <v>22.222222222222221</v>
      </c>
      <c r="V53" s="38">
        <f t="shared" si="20"/>
        <v>8.8888888888888893</v>
      </c>
      <c r="W53" s="38">
        <f t="shared" si="21"/>
        <v>15</v>
      </c>
      <c r="X53" s="37">
        <f t="shared" si="22"/>
        <v>24.444444444444443</v>
      </c>
      <c r="Y53" s="38">
        <f t="shared" si="23"/>
        <v>16.666666666666664</v>
      </c>
      <c r="Z53" s="38">
        <f t="shared" si="24"/>
        <v>7.7777777777777777</v>
      </c>
      <c r="AA53" s="37">
        <f t="shared" si="25"/>
        <v>46.666666666666664</v>
      </c>
      <c r="AB53" s="38">
        <f t="shared" si="26"/>
        <v>44.444444444444443</v>
      </c>
      <c r="AC53" s="38">
        <f t="shared" si="27"/>
        <v>2.2222222222222223</v>
      </c>
      <c r="AD53" s="38">
        <f t="shared" si="28"/>
        <v>0</v>
      </c>
      <c r="AE53" s="37">
        <f t="shared" si="29"/>
        <v>6.666666666666667</v>
      </c>
      <c r="AF53" s="36"/>
      <c r="AG53" s="32">
        <f t="shared" si="37"/>
        <v>84</v>
      </c>
      <c r="AH53" s="37">
        <f t="shared" si="38"/>
        <v>23.809523809523807</v>
      </c>
      <c r="AI53" s="37">
        <f t="shared" si="39"/>
        <v>26.190476190476193</v>
      </c>
      <c r="AJ53" s="37">
        <f t="shared" si="40"/>
        <v>50</v>
      </c>
      <c r="AK53" s="37">
        <f t="shared" si="30"/>
        <v>100</v>
      </c>
      <c r="AL53" s="32"/>
      <c r="AM53" s="37">
        <f t="shared" si="41"/>
        <v>30</v>
      </c>
      <c r="AN53" s="37">
        <f t="shared" si="42"/>
        <v>26.666666666666668</v>
      </c>
      <c r="AO53" s="37">
        <f t="shared" si="43"/>
        <v>50</v>
      </c>
      <c r="AP53" s="37">
        <f t="shared" si="44"/>
        <v>23.333333333333332</v>
      </c>
      <c r="AQ53" s="37">
        <f t="shared" si="31"/>
        <v>100</v>
      </c>
      <c r="AR53" s="32"/>
      <c r="AS53" s="32">
        <f t="shared" si="45"/>
        <v>54</v>
      </c>
      <c r="AT53" s="37">
        <f t="shared" si="46"/>
        <v>22.222222222222221</v>
      </c>
      <c r="AU53" s="37">
        <f t="shared" si="47"/>
        <v>74.074074074074076</v>
      </c>
      <c r="AV53" s="37">
        <f t="shared" si="48"/>
        <v>3.7037037037037033</v>
      </c>
      <c r="AW53" s="37">
        <f t="shared" si="32"/>
        <v>100.00000000000001</v>
      </c>
      <c r="AX53" s="32"/>
      <c r="AY53" s="32">
        <f t="shared" si="33"/>
        <v>84</v>
      </c>
      <c r="AZ53" s="37">
        <f t="shared" si="49"/>
        <v>9.5238095238095237</v>
      </c>
      <c r="BA53" s="37">
        <f t="shared" si="50"/>
        <v>26.190476190476193</v>
      </c>
      <c r="BB53" s="37">
        <f t="shared" si="34"/>
        <v>64.285714285714292</v>
      </c>
      <c r="BC53" s="37">
        <f t="shared" si="35"/>
        <v>100</v>
      </c>
      <c r="BD53" s="32"/>
    </row>
    <row r="54" spans="1:56" s="31" customFormat="1" x14ac:dyDescent="0.3">
      <c r="A54" s="43" t="s">
        <v>48</v>
      </c>
      <c r="B54" s="31" t="s">
        <v>600</v>
      </c>
      <c r="C54" s="31" t="s">
        <v>601</v>
      </c>
      <c r="D54" s="31" t="s">
        <v>602</v>
      </c>
      <c r="F54" s="32">
        <f t="shared" si="15"/>
        <v>19</v>
      </c>
      <c r="G54" s="36">
        <v>10</v>
      </c>
      <c r="H54" s="36">
        <v>9</v>
      </c>
      <c r="I54" s="32">
        <f t="shared" si="36"/>
        <v>21</v>
      </c>
      <c r="J54" s="36">
        <v>14</v>
      </c>
      <c r="K54" s="36">
        <v>7</v>
      </c>
      <c r="L54" s="36">
        <f t="shared" si="16"/>
        <v>33</v>
      </c>
      <c r="M54" s="36">
        <v>30</v>
      </c>
      <c r="N54" s="36">
        <v>3</v>
      </c>
      <c r="O54" s="36">
        <v>0</v>
      </c>
      <c r="P54" s="32">
        <v>3</v>
      </c>
      <c r="Q54" s="32">
        <v>24</v>
      </c>
      <c r="R54" s="36">
        <f t="shared" si="17"/>
        <v>42</v>
      </c>
      <c r="S54" s="36">
        <f t="shared" si="18"/>
        <v>3</v>
      </c>
      <c r="T54" s="36"/>
      <c r="U54" s="37">
        <f t="shared" si="19"/>
        <v>25</v>
      </c>
      <c r="V54" s="38">
        <f t="shared" si="20"/>
        <v>13.157894736842104</v>
      </c>
      <c r="W54" s="38">
        <f t="shared" si="21"/>
        <v>14.0625</v>
      </c>
      <c r="X54" s="37">
        <f t="shared" si="22"/>
        <v>27.631578947368425</v>
      </c>
      <c r="Y54" s="38">
        <f t="shared" si="23"/>
        <v>18.421052631578945</v>
      </c>
      <c r="Z54" s="38">
        <f t="shared" si="24"/>
        <v>9.2105263157894726</v>
      </c>
      <c r="AA54" s="37">
        <f t="shared" si="25"/>
        <v>43.421052631578952</v>
      </c>
      <c r="AB54" s="38">
        <f t="shared" si="26"/>
        <v>39.473684210526315</v>
      </c>
      <c r="AC54" s="38">
        <f t="shared" si="27"/>
        <v>3.9473684210526314</v>
      </c>
      <c r="AD54" s="38">
        <f t="shared" si="28"/>
        <v>0</v>
      </c>
      <c r="AE54" s="37">
        <f t="shared" si="29"/>
        <v>3.9473684210526314</v>
      </c>
      <c r="AF54" s="36"/>
      <c r="AG54" s="32">
        <f t="shared" si="37"/>
        <v>73</v>
      </c>
      <c r="AH54" s="37">
        <f t="shared" si="38"/>
        <v>26.027397260273972</v>
      </c>
      <c r="AI54" s="37">
        <f t="shared" si="39"/>
        <v>28.767123287671232</v>
      </c>
      <c r="AJ54" s="37">
        <f t="shared" si="40"/>
        <v>45.205479452054789</v>
      </c>
      <c r="AK54" s="37">
        <f t="shared" si="30"/>
        <v>100</v>
      </c>
      <c r="AL54" s="32"/>
      <c r="AM54" s="37">
        <f t="shared" si="41"/>
        <v>31</v>
      </c>
      <c r="AN54" s="37">
        <f t="shared" si="42"/>
        <v>32.258064516129032</v>
      </c>
      <c r="AO54" s="37">
        <f t="shared" si="43"/>
        <v>45.161290322580641</v>
      </c>
      <c r="AP54" s="37">
        <f t="shared" si="44"/>
        <v>22.58064516129032</v>
      </c>
      <c r="AQ54" s="37">
        <f t="shared" si="31"/>
        <v>99.999999999999986</v>
      </c>
      <c r="AR54" s="32"/>
      <c r="AS54" s="32">
        <f t="shared" si="45"/>
        <v>42</v>
      </c>
      <c r="AT54" s="37">
        <f t="shared" si="46"/>
        <v>21.428571428571427</v>
      </c>
      <c r="AU54" s="37">
        <f t="shared" si="47"/>
        <v>71.428571428571431</v>
      </c>
      <c r="AV54" s="37">
        <f t="shared" si="48"/>
        <v>7.1428571428571423</v>
      </c>
      <c r="AW54" s="37">
        <f t="shared" si="32"/>
        <v>100</v>
      </c>
      <c r="AX54" s="32"/>
      <c r="AY54" s="32">
        <f t="shared" si="33"/>
        <v>73</v>
      </c>
      <c r="AZ54" s="37">
        <f t="shared" si="49"/>
        <v>13.698630136986301</v>
      </c>
      <c r="BA54" s="37">
        <f t="shared" si="50"/>
        <v>28.767123287671232</v>
      </c>
      <c r="BB54" s="37">
        <f t="shared" si="34"/>
        <v>57.534246575342465</v>
      </c>
      <c r="BC54" s="37">
        <f t="shared" si="35"/>
        <v>100</v>
      </c>
      <c r="BD54" s="32"/>
    </row>
    <row r="55" spans="1:56" s="31" customFormat="1" x14ac:dyDescent="0.3">
      <c r="A55" s="31" t="s">
        <v>69</v>
      </c>
      <c r="B55" s="31" t="s">
        <v>600</v>
      </c>
      <c r="C55" s="31" t="s">
        <v>601</v>
      </c>
      <c r="D55" s="31" t="s">
        <v>602</v>
      </c>
      <c r="F55" s="32">
        <f t="shared" si="15"/>
        <v>30</v>
      </c>
      <c r="G55" s="36">
        <v>8</v>
      </c>
      <c r="H55" s="36">
        <v>22</v>
      </c>
      <c r="I55" s="32">
        <f t="shared" si="36"/>
        <v>2</v>
      </c>
      <c r="J55" s="36">
        <v>2</v>
      </c>
      <c r="K55" s="36">
        <v>0</v>
      </c>
      <c r="L55" s="36">
        <f t="shared" si="16"/>
        <v>21</v>
      </c>
      <c r="M55" s="36">
        <v>19</v>
      </c>
      <c r="N55" s="36">
        <v>2</v>
      </c>
      <c r="O55" s="36">
        <v>0</v>
      </c>
      <c r="P55" s="32">
        <v>0</v>
      </c>
      <c r="Q55" s="32">
        <v>47</v>
      </c>
      <c r="R55" s="36">
        <f t="shared" si="17"/>
        <v>43</v>
      </c>
      <c r="S55" s="36">
        <f t="shared" si="18"/>
        <v>2</v>
      </c>
      <c r="T55" s="36"/>
      <c r="U55" s="37">
        <f t="shared" si="19"/>
        <v>56.60377358490566</v>
      </c>
      <c r="V55" s="38">
        <f t="shared" si="20"/>
        <v>15.09433962264151</v>
      </c>
      <c r="W55" s="38">
        <f t="shared" si="21"/>
        <v>30.136986301369863</v>
      </c>
      <c r="X55" s="37">
        <f t="shared" si="22"/>
        <v>3.7735849056603774</v>
      </c>
      <c r="Y55" s="38">
        <f t="shared" si="23"/>
        <v>3.7735849056603774</v>
      </c>
      <c r="Z55" s="38">
        <f t="shared" si="24"/>
        <v>0</v>
      </c>
      <c r="AA55" s="37">
        <f t="shared" si="25"/>
        <v>39.622641509433961</v>
      </c>
      <c r="AB55" s="38">
        <f t="shared" si="26"/>
        <v>35.849056603773583</v>
      </c>
      <c r="AC55" s="38">
        <f t="shared" si="27"/>
        <v>3.7735849056603774</v>
      </c>
      <c r="AD55" s="38">
        <f t="shared" si="28"/>
        <v>0</v>
      </c>
      <c r="AE55" s="37">
        <f t="shared" si="29"/>
        <v>0</v>
      </c>
      <c r="AF55" s="36"/>
      <c r="AG55" s="32">
        <f t="shared" si="37"/>
        <v>53</v>
      </c>
      <c r="AH55" s="37">
        <f t="shared" si="38"/>
        <v>56.60377358490566</v>
      </c>
      <c r="AI55" s="37">
        <f t="shared" si="39"/>
        <v>3.7735849056603774</v>
      </c>
      <c r="AJ55" s="37">
        <f t="shared" si="40"/>
        <v>39.622641509433961</v>
      </c>
      <c r="AK55" s="37">
        <f t="shared" si="30"/>
        <v>100</v>
      </c>
      <c r="AL55" s="32"/>
      <c r="AM55" s="37">
        <f t="shared" si="41"/>
        <v>10</v>
      </c>
      <c r="AN55" s="37">
        <f t="shared" si="42"/>
        <v>80</v>
      </c>
      <c r="AO55" s="37">
        <f t="shared" si="43"/>
        <v>20</v>
      </c>
      <c r="AP55" s="37">
        <f t="shared" si="44"/>
        <v>0</v>
      </c>
      <c r="AQ55" s="37">
        <f t="shared" si="31"/>
        <v>100</v>
      </c>
      <c r="AR55" s="32"/>
      <c r="AS55" s="32">
        <f t="shared" si="45"/>
        <v>43</v>
      </c>
      <c r="AT55" s="37">
        <f t="shared" si="46"/>
        <v>51.162790697674424</v>
      </c>
      <c r="AU55" s="37">
        <f t="shared" si="47"/>
        <v>44.186046511627907</v>
      </c>
      <c r="AV55" s="37">
        <f t="shared" si="48"/>
        <v>4.6511627906976747</v>
      </c>
      <c r="AW55" s="37">
        <f t="shared" si="32"/>
        <v>100</v>
      </c>
      <c r="AX55" s="32"/>
      <c r="AY55" s="32">
        <f t="shared" si="33"/>
        <v>53</v>
      </c>
      <c r="AZ55" s="37">
        <f t="shared" si="49"/>
        <v>15.09433962264151</v>
      </c>
      <c r="BA55" s="37">
        <f t="shared" si="50"/>
        <v>3.7735849056603774</v>
      </c>
      <c r="BB55" s="37">
        <f t="shared" si="34"/>
        <v>81.132075471698116</v>
      </c>
      <c r="BC55" s="37">
        <f t="shared" si="35"/>
        <v>100</v>
      </c>
      <c r="BD55" s="32"/>
    </row>
    <row r="56" spans="1:56" s="31" customFormat="1" x14ac:dyDescent="0.3">
      <c r="A56" s="43" t="s">
        <v>47</v>
      </c>
      <c r="B56" s="31" t="s">
        <v>600</v>
      </c>
      <c r="C56" s="31" t="s">
        <v>601</v>
      </c>
      <c r="D56" s="31" t="s">
        <v>602</v>
      </c>
      <c r="F56" s="32">
        <f t="shared" si="15"/>
        <v>20</v>
      </c>
      <c r="G56" s="36">
        <v>5</v>
      </c>
      <c r="H56" s="36">
        <v>15</v>
      </c>
      <c r="I56" s="32">
        <f t="shared" si="36"/>
        <v>8</v>
      </c>
      <c r="J56" s="36">
        <v>7</v>
      </c>
      <c r="K56" s="36">
        <v>1</v>
      </c>
      <c r="L56" s="36">
        <f t="shared" si="16"/>
        <v>36</v>
      </c>
      <c r="M56" s="36">
        <v>35</v>
      </c>
      <c r="N56" s="36">
        <v>1</v>
      </c>
      <c r="O56" s="36">
        <v>0</v>
      </c>
      <c r="P56" s="32">
        <v>12</v>
      </c>
      <c r="Q56" s="32">
        <v>24</v>
      </c>
      <c r="R56" s="36">
        <f t="shared" si="17"/>
        <v>51</v>
      </c>
      <c r="S56" s="36">
        <f t="shared" si="18"/>
        <v>1</v>
      </c>
      <c r="T56" s="36"/>
      <c r="U56" s="37">
        <f t="shared" si="19"/>
        <v>26.315789473684209</v>
      </c>
      <c r="V56" s="38">
        <f t="shared" si="20"/>
        <v>6.5789473684210522</v>
      </c>
      <c r="W56" s="38">
        <f t="shared" si="21"/>
        <v>18.072289156626507</v>
      </c>
      <c r="X56" s="37">
        <f t="shared" si="22"/>
        <v>10.526315789473683</v>
      </c>
      <c r="Y56" s="38">
        <f t="shared" si="23"/>
        <v>9.2105263157894726</v>
      </c>
      <c r="Z56" s="38">
        <f t="shared" si="24"/>
        <v>1.3157894736842104</v>
      </c>
      <c r="AA56" s="37">
        <f t="shared" si="25"/>
        <v>47.368421052631575</v>
      </c>
      <c r="AB56" s="38">
        <f t="shared" si="26"/>
        <v>46.05263157894737</v>
      </c>
      <c r="AC56" s="38">
        <f t="shared" si="27"/>
        <v>1.3157894736842104</v>
      </c>
      <c r="AD56" s="38">
        <f t="shared" si="28"/>
        <v>0</v>
      </c>
      <c r="AE56" s="37">
        <f t="shared" si="29"/>
        <v>15.789473684210526</v>
      </c>
      <c r="AF56" s="36"/>
      <c r="AG56" s="32">
        <f t="shared" si="37"/>
        <v>64</v>
      </c>
      <c r="AH56" s="37">
        <f t="shared" si="38"/>
        <v>31.25</v>
      </c>
      <c r="AI56" s="37">
        <f t="shared" si="39"/>
        <v>12.5</v>
      </c>
      <c r="AJ56" s="37">
        <f t="shared" si="40"/>
        <v>56.25</v>
      </c>
      <c r="AK56" s="37">
        <f t="shared" si="30"/>
        <v>100</v>
      </c>
      <c r="AL56" s="32"/>
      <c r="AM56" s="37">
        <f t="shared" si="41"/>
        <v>13</v>
      </c>
      <c r="AN56" s="37">
        <f t="shared" si="42"/>
        <v>38.461538461538467</v>
      </c>
      <c r="AO56" s="37">
        <f t="shared" si="43"/>
        <v>53.846153846153847</v>
      </c>
      <c r="AP56" s="37">
        <f t="shared" si="44"/>
        <v>7.6923076923076925</v>
      </c>
      <c r="AQ56" s="37">
        <f t="shared" si="31"/>
        <v>100.00000000000001</v>
      </c>
      <c r="AR56" s="32"/>
      <c r="AS56" s="32">
        <f t="shared" si="45"/>
        <v>51</v>
      </c>
      <c r="AT56" s="37">
        <f t="shared" si="46"/>
        <v>29.411764705882355</v>
      </c>
      <c r="AU56" s="37">
        <f t="shared" si="47"/>
        <v>68.627450980392155</v>
      </c>
      <c r="AV56" s="37">
        <f t="shared" si="48"/>
        <v>1.9607843137254901</v>
      </c>
      <c r="AW56" s="37">
        <f t="shared" si="32"/>
        <v>99.999999999999986</v>
      </c>
      <c r="AX56" s="32"/>
      <c r="AY56" s="32">
        <f t="shared" si="33"/>
        <v>64</v>
      </c>
      <c r="AZ56" s="37">
        <f t="shared" si="49"/>
        <v>7.8125</v>
      </c>
      <c r="BA56" s="37">
        <f t="shared" si="50"/>
        <v>12.5</v>
      </c>
      <c r="BB56" s="37">
        <f t="shared" si="34"/>
        <v>79.6875</v>
      </c>
      <c r="BC56" s="37">
        <f t="shared" si="35"/>
        <v>100</v>
      </c>
      <c r="BD56" s="32"/>
    </row>
    <row r="57" spans="1:56" s="31" customFormat="1" x14ac:dyDescent="0.3">
      <c r="A57" s="43" t="s">
        <v>46</v>
      </c>
      <c r="B57" s="31" t="s">
        <v>600</v>
      </c>
      <c r="C57" s="31" t="s">
        <v>601</v>
      </c>
      <c r="D57" s="31" t="s">
        <v>602</v>
      </c>
      <c r="F57" s="32">
        <f t="shared" si="15"/>
        <v>19</v>
      </c>
      <c r="G57" s="36">
        <v>10</v>
      </c>
      <c r="H57" s="36">
        <v>9</v>
      </c>
      <c r="I57" s="32">
        <f t="shared" si="36"/>
        <v>15</v>
      </c>
      <c r="J57" s="36">
        <v>12</v>
      </c>
      <c r="K57" s="36">
        <v>3</v>
      </c>
      <c r="L57" s="36">
        <f t="shared" si="16"/>
        <v>42</v>
      </c>
      <c r="M57" s="36">
        <v>41</v>
      </c>
      <c r="N57" s="36">
        <v>1</v>
      </c>
      <c r="O57" s="36">
        <v>0</v>
      </c>
      <c r="P57" s="32">
        <v>2</v>
      </c>
      <c r="Q57" s="32">
        <v>22</v>
      </c>
      <c r="R57" s="36">
        <f t="shared" si="17"/>
        <v>51</v>
      </c>
      <c r="S57" s="36">
        <f t="shared" si="18"/>
        <v>1</v>
      </c>
      <c r="T57" s="36"/>
      <c r="U57" s="37">
        <f t="shared" si="19"/>
        <v>24.358974358974358</v>
      </c>
      <c r="V57" s="38">
        <f t="shared" si="20"/>
        <v>12.820512820512819</v>
      </c>
      <c r="W57" s="38">
        <f t="shared" si="21"/>
        <v>12.5</v>
      </c>
      <c r="X57" s="37">
        <f t="shared" si="22"/>
        <v>19.230769230769234</v>
      </c>
      <c r="Y57" s="38">
        <f t="shared" si="23"/>
        <v>15.384615384615385</v>
      </c>
      <c r="Z57" s="38">
        <f t="shared" si="24"/>
        <v>3.8461538461538463</v>
      </c>
      <c r="AA57" s="37">
        <f t="shared" si="25"/>
        <v>53.846153846153847</v>
      </c>
      <c r="AB57" s="38">
        <f t="shared" si="26"/>
        <v>52.564102564102569</v>
      </c>
      <c r="AC57" s="38">
        <f t="shared" si="27"/>
        <v>1.2820512820512819</v>
      </c>
      <c r="AD57" s="38">
        <f t="shared" si="28"/>
        <v>0</v>
      </c>
      <c r="AE57" s="37">
        <f t="shared" si="29"/>
        <v>2.5641025641025639</v>
      </c>
      <c r="AF57" s="36"/>
      <c r="AG57" s="32">
        <f t="shared" si="37"/>
        <v>76</v>
      </c>
      <c r="AH57" s="37">
        <f t="shared" si="38"/>
        <v>25</v>
      </c>
      <c r="AI57" s="37">
        <f t="shared" si="39"/>
        <v>19.736842105263158</v>
      </c>
      <c r="AJ57" s="37">
        <f t="shared" si="40"/>
        <v>55.26315789473685</v>
      </c>
      <c r="AK57" s="37">
        <f t="shared" si="30"/>
        <v>100</v>
      </c>
      <c r="AL57" s="32"/>
      <c r="AM57" s="37">
        <f t="shared" si="41"/>
        <v>25</v>
      </c>
      <c r="AN57" s="37">
        <f t="shared" si="42"/>
        <v>40</v>
      </c>
      <c r="AO57" s="37">
        <f t="shared" si="43"/>
        <v>48</v>
      </c>
      <c r="AP57" s="37">
        <f t="shared" si="44"/>
        <v>12</v>
      </c>
      <c r="AQ57" s="37">
        <f t="shared" si="31"/>
        <v>100</v>
      </c>
      <c r="AR57" s="32"/>
      <c r="AS57" s="32">
        <f t="shared" si="45"/>
        <v>51</v>
      </c>
      <c r="AT57" s="37">
        <f t="shared" si="46"/>
        <v>17.647058823529413</v>
      </c>
      <c r="AU57" s="37">
        <f t="shared" si="47"/>
        <v>80.392156862745097</v>
      </c>
      <c r="AV57" s="37">
        <f t="shared" si="48"/>
        <v>1.9607843137254901</v>
      </c>
      <c r="AW57" s="37">
        <f t="shared" si="32"/>
        <v>99.999999999999986</v>
      </c>
      <c r="AX57" s="32"/>
      <c r="AY57" s="32">
        <f t="shared" si="33"/>
        <v>76</v>
      </c>
      <c r="AZ57" s="37">
        <f t="shared" si="49"/>
        <v>13.157894736842104</v>
      </c>
      <c r="BA57" s="37">
        <f t="shared" si="50"/>
        <v>19.736842105263158</v>
      </c>
      <c r="BB57" s="37">
        <f t="shared" si="34"/>
        <v>67.10526315789474</v>
      </c>
      <c r="BC57" s="37">
        <f t="shared" si="35"/>
        <v>100</v>
      </c>
      <c r="BD57" s="32"/>
    </row>
    <row r="58" spans="1:56" s="31" customFormat="1" x14ac:dyDescent="0.3">
      <c r="A58" s="31" t="s">
        <v>23</v>
      </c>
      <c r="B58" s="31" t="s">
        <v>600</v>
      </c>
      <c r="C58" s="31" t="s">
        <v>601</v>
      </c>
      <c r="D58" s="31" t="s">
        <v>602</v>
      </c>
      <c r="F58" s="32">
        <f t="shared" si="15"/>
        <v>52</v>
      </c>
      <c r="G58" s="36">
        <v>1</v>
      </c>
      <c r="H58" s="36">
        <v>51</v>
      </c>
      <c r="I58" s="32">
        <f t="shared" si="36"/>
        <v>9</v>
      </c>
      <c r="J58" s="36">
        <v>5</v>
      </c>
      <c r="K58" s="36">
        <v>4</v>
      </c>
      <c r="L58" s="36">
        <f t="shared" si="16"/>
        <v>1</v>
      </c>
      <c r="M58" s="36">
        <v>1</v>
      </c>
      <c r="N58" s="36">
        <v>0</v>
      </c>
      <c r="O58" s="36">
        <v>0</v>
      </c>
      <c r="P58" s="32">
        <v>11</v>
      </c>
      <c r="Q58" s="32">
        <v>27</v>
      </c>
      <c r="R58" s="36">
        <f t="shared" si="17"/>
        <v>52</v>
      </c>
      <c r="S58" s="36">
        <f t="shared" si="18"/>
        <v>0</v>
      </c>
      <c r="T58" s="36"/>
      <c r="U58" s="37">
        <f t="shared" si="19"/>
        <v>71.232876712328761</v>
      </c>
      <c r="V58" s="38">
        <f t="shared" si="20"/>
        <v>1.3698630136986301</v>
      </c>
      <c r="W58" s="38">
        <f t="shared" si="21"/>
        <v>44.347826086956523</v>
      </c>
      <c r="X58" s="37">
        <f t="shared" si="22"/>
        <v>12.328767123287671</v>
      </c>
      <c r="Y58" s="38">
        <f t="shared" si="23"/>
        <v>6.8493150684931505</v>
      </c>
      <c r="Z58" s="38">
        <f t="shared" si="24"/>
        <v>5.4794520547945202</v>
      </c>
      <c r="AA58" s="37">
        <f t="shared" si="25"/>
        <v>1.3698630136986301</v>
      </c>
      <c r="AB58" s="38">
        <f t="shared" si="26"/>
        <v>1.3698630136986301</v>
      </c>
      <c r="AC58" s="38">
        <f t="shared" si="27"/>
        <v>0</v>
      </c>
      <c r="AD58" s="38">
        <f t="shared" si="28"/>
        <v>0</v>
      </c>
      <c r="AE58" s="37">
        <f t="shared" si="29"/>
        <v>15.068493150684931</v>
      </c>
      <c r="AF58" s="36"/>
      <c r="AG58" s="32">
        <f t="shared" si="37"/>
        <v>62</v>
      </c>
      <c r="AH58" s="37">
        <f t="shared" si="38"/>
        <v>83.870967741935488</v>
      </c>
      <c r="AI58" s="37">
        <f t="shared" si="39"/>
        <v>14.516129032258066</v>
      </c>
      <c r="AJ58" s="37">
        <f t="shared" si="40"/>
        <v>1.6129032258064515</v>
      </c>
      <c r="AK58" s="37">
        <f t="shared" si="30"/>
        <v>100</v>
      </c>
      <c r="AL58" s="32"/>
      <c r="AM58" s="37">
        <f t="shared" si="41"/>
        <v>10</v>
      </c>
      <c r="AN58" s="37">
        <f t="shared" si="42"/>
        <v>10</v>
      </c>
      <c r="AO58" s="37">
        <f t="shared" si="43"/>
        <v>50</v>
      </c>
      <c r="AP58" s="37">
        <f t="shared" si="44"/>
        <v>40</v>
      </c>
      <c r="AQ58" s="37">
        <f t="shared" si="31"/>
        <v>100</v>
      </c>
      <c r="AR58" s="32"/>
      <c r="AS58" s="32">
        <f t="shared" si="45"/>
        <v>52</v>
      </c>
      <c r="AT58" s="37">
        <f t="shared" si="46"/>
        <v>98.076923076923066</v>
      </c>
      <c r="AU58" s="37">
        <f t="shared" si="47"/>
        <v>1.9230769230769231</v>
      </c>
      <c r="AV58" s="37">
        <f t="shared" si="48"/>
        <v>0</v>
      </c>
      <c r="AW58" s="37">
        <f t="shared" si="32"/>
        <v>99.999999999999986</v>
      </c>
      <c r="AX58" s="32"/>
      <c r="AY58" s="32">
        <f t="shared" si="33"/>
        <v>62</v>
      </c>
      <c r="AZ58" s="37">
        <f t="shared" si="49"/>
        <v>1.6129032258064515</v>
      </c>
      <c r="BA58" s="37">
        <f t="shared" si="50"/>
        <v>14.516129032258066</v>
      </c>
      <c r="BB58" s="37">
        <f t="shared" si="34"/>
        <v>83.870967741935488</v>
      </c>
      <c r="BC58" s="37">
        <f t="shared" si="35"/>
        <v>100</v>
      </c>
      <c r="BD58" s="32"/>
    </row>
    <row r="59" spans="1:56" s="31" customFormat="1" x14ac:dyDescent="0.3">
      <c r="A59" s="43" t="s">
        <v>31</v>
      </c>
      <c r="B59" s="31" t="s">
        <v>600</v>
      </c>
      <c r="C59" s="31" t="s">
        <v>601</v>
      </c>
      <c r="D59" s="31" t="s">
        <v>602</v>
      </c>
      <c r="F59" s="32">
        <v>41</v>
      </c>
      <c r="G59" s="36"/>
      <c r="H59" s="36"/>
      <c r="I59" s="32">
        <f t="shared" si="36"/>
        <v>9</v>
      </c>
      <c r="J59" s="36">
        <v>3</v>
      </c>
      <c r="K59" s="36">
        <v>6</v>
      </c>
      <c r="L59" s="36">
        <f t="shared" si="16"/>
        <v>2</v>
      </c>
      <c r="M59" s="36">
        <v>2</v>
      </c>
      <c r="N59" s="36">
        <v>0</v>
      </c>
      <c r="O59" s="36">
        <v>0</v>
      </c>
      <c r="P59" s="32">
        <v>7</v>
      </c>
      <c r="Q59" s="32">
        <v>41</v>
      </c>
      <c r="R59" s="36"/>
      <c r="S59" s="36">
        <f t="shared" si="18"/>
        <v>0</v>
      </c>
      <c r="T59" s="36"/>
      <c r="U59" s="37">
        <f t="shared" si="19"/>
        <v>69.491525423728817</v>
      </c>
      <c r="V59" s="38"/>
      <c r="W59" s="38">
        <f t="shared" si="21"/>
        <v>0</v>
      </c>
      <c r="X59" s="37">
        <f t="shared" si="22"/>
        <v>15.254237288135593</v>
      </c>
      <c r="Y59" s="38">
        <f t="shared" si="23"/>
        <v>5.0847457627118651</v>
      </c>
      <c r="Z59" s="38">
        <f t="shared" si="24"/>
        <v>10.16949152542373</v>
      </c>
      <c r="AA59" s="37">
        <f t="shared" si="25"/>
        <v>3.3898305084745761</v>
      </c>
      <c r="AB59" s="38">
        <f t="shared" si="26"/>
        <v>3.3898305084745761</v>
      </c>
      <c r="AC59" s="38">
        <f t="shared" si="27"/>
        <v>0</v>
      </c>
      <c r="AD59" s="38">
        <f t="shared" si="28"/>
        <v>0</v>
      </c>
      <c r="AE59" s="37">
        <f t="shared" si="29"/>
        <v>11.864406779661017</v>
      </c>
      <c r="AF59" s="36"/>
      <c r="AG59" s="32">
        <f t="shared" si="37"/>
        <v>52</v>
      </c>
      <c r="AH59" s="37">
        <f t="shared" si="38"/>
        <v>78.84615384615384</v>
      </c>
      <c r="AI59" s="37">
        <f t="shared" si="39"/>
        <v>17.307692307692307</v>
      </c>
      <c r="AJ59" s="37">
        <f t="shared" si="40"/>
        <v>3.8461538461538463</v>
      </c>
      <c r="AK59" s="37">
        <f t="shared" si="30"/>
        <v>99.999999999999986</v>
      </c>
      <c r="AL59" s="32"/>
      <c r="AM59" s="37"/>
      <c r="AN59" s="37"/>
      <c r="AO59" s="37"/>
      <c r="AP59" s="37"/>
      <c r="AQ59" s="37"/>
      <c r="AR59" s="32"/>
      <c r="AS59" s="32"/>
      <c r="AT59" s="37"/>
      <c r="AU59" s="37"/>
      <c r="AV59" s="37"/>
      <c r="AW59" s="37"/>
      <c r="AX59" s="32"/>
      <c r="AY59" s="32"/>
      <c r="AZ59" s="37"/>
      <c r="BA59" s="37"/>
      <c r="BB59" s="37"/>
      <c r="BC59" s="37"/>
      <c r="BD59" s="32"/>
    </row>
    <row r="60" spans="1:56" s="31" customFormat="1" x14ac:dyDescent="0.3">
      <c r="A60" s="31" t="s">
        <v>32</v>
      </c>
      <c r="B60" s="31" t="s">
        <v>600</v>
      </c>
      <c r="C60" s="31" t="s">
        <v>601</v>
      </c>
      <c r="D60" s="31" t="s">
        <v>602</v>
      </c>
      <c r="F60" s="32">
        <v>33</v>
      </c>
      <c r="G60" s="36"/>
      <c r="H60" s="36"/>
      <c r="I60" s="32">
        <f t="shared" si="36"/>
        <v>8</v>
      </c>
      <c r="J60" s="36">
        <v>4</v>
      </c>
      <c r="K60" s="36">
        <v>4</v>
      </c>
      <c r="L60" s="36">
        <f t="shared" si="16"/>
        <v>26</v>
      </c>
      <c r="M60" s="36">
        <v>25</v>
      </c>
      <c r="N60" s="36">
        <v>1</v>
      </c>
      <c r="O60" s="36">
        <v>0</v>
      </c>
      <c r="P60" s="32">
        <v>4</v>
      </c>
      <c r="Q60" s="32">
        <v>29</v>
      </c>
      <c r="R60" s="36"/>
      <c r="S60" s="36">
        <f t="shared" si="18"/>
        <v>1</v>
      </c>
      <c r="T60" s="36"/>
      <c r="U60" s="37">
        <f t="shared" si="19"/>
        <v>46.478873239436616</v>
      </c>
      <c r="V60" s="38"/>
      <c r="W60" s="38">
        <f t="shared" si="21"/>
        <v>0</v>
      </c>
      <c r="X60" s="37">
        <f t="shared" si="22"/>
        <v>11.267605633802818</v>
      </c>
      <c r="Y60" s="38">
        <f t="shared" si="23"/>
        <v>5.6338028169014089</v>
      </c>
      <c r="Z60" s="38">
        <f t="shared" si="24"/>
        <v>5.6338028169014089</v>
      </c>
      <c r="AA60" s="37">
        <f t="shared" si="25"/>
        <v>36.619718309859159</v>
      </c>
      <c r="AB60" s="38">
        <f t="shared" si="26"/>
        <v>35.2112676056338</v>
      </c>
      <c r="AC60" s="38">
        <f t="shared" si="27"/>
        <v>1.4084507042253522</v>
      </c>
      <c r="AD60" s="38">
        <f t="shared" si="28"/>
        <v>0</v>
      </c>
      <c r="AE60" s="37">
        <f t="shared" si="29"/>
        <v>5.6338028169014089</v>
      </c>
      <c r="AF60" s="36"/>
      <c r="AG60" s="32">
        <f t="shared" si="37"/>
        <v>67</v>
      </c>
      <c r="AH60" s="37">
        <f t="shared" si="38"/>
        <v>49.253731343283583</v>
      </c>
      <c r="AI60" s="37">
        <f t="shared" si="39"/>
        <v>11.940298507462686</v>
      </c>
      <c r="AJ60" s="37">
        <f t="shared" si="40"/>
        <v>38.805970149253731</v>
      </c>
      <c r="AK60" s="37">
        <f t="shared" si="30"/>
        <v>100</v>
      </c>
      <c r="AL60" s="32"/>
      <c r="AM60" s="37"/>
      <c r="AN60" s="37"/>
      <c r="AO60" s="37"/>
      <c r="AP60" s="37"/>
      <c r="AQ60" s="37"/>
      <c r="AR60" s="32"/>
      <c r="AS60" s="32"/>
      <c r="AT60" s="37"/>
      <c r="AU60" s="37"/>
      <c r="AV60" s="37"/>
      <c r="AW60" s="37"/>
      <c r="AX60" s="32"/>
      <c r="AY60" s="32"/>
      <c r="AZ60" s="37"/>
      <c r="BA60" s="37"/>
      <c r="BB60" s="37"/>
      <c r="BC60" s="37"/>
      <c r="BD60" s="32"/>
    </row>
    <row r="61" spans="1:56" s="31" customFormat="1" x14ac:dyDescent="0.3">
      <c r="A61" s="43" t="s">
        <v>33</v>
      </c>
      <c r="B61" s="31" t="s">
        <v>600</v>
      </c>
      <c r="C61" s="31" t="s">
        <v>601</v>
      </c>
      <c r="D61" s="31" t="s">
        <v>602</v>
      </c>
      <c r="F61" s="32">
        <v>35</v>
      </c>
      <c r="G61" s="36"/>
      <c r="H61" s="36"/>
      <c r="I61" s="32">
        <f t="shared" si="36"/>
        <v>8</v>
      </c>
      <c r="J61" s="36">
        <v>3</v>
      </c>
      <c r="K61" s="36">
        <v>5</v>
      </c>
      <c r="L61" s="36">
        <f t="shared" si="16"/>
        <v>16</v>
      </c>
      <c r="M61" s="36">
        <v>14</v>
      </c>
      <c r="N61" s="36">
        <v>2</v>
      </c>
      <c r="O61" s="36">
        <v>0</v>
      </c>
      <c r="P61" s="32">
        <v>4</v>
      </c>
      <c r="Q61" s="32">
        <v>37</v>
      </c>
      <c r="R61" s="36"/>
      <c r="S61" s="36">
        <f t="shared" si="18"/>
        <v>2</v>
      </c>
      <c r="T61" s="36"/>
      <c r="U61" s="37">
        <f t="shared" si="19"/>
        <v>55.555555555555557</v>
      </c>
      <c r="V61" s="38"/>
      <c r="W61" s="38">
        <f t="shared" si="21"/>
        <v>0</v>
      </c>
      <c r="X61" s="37">
        <f t="shared" si="22"/>
        <v>12.698412698412698</v>
      </c>
      <c r="Y61" s="38">
        <f t="shared" si="23"/>
        <v>4.7619047619047619</v>
      </c>
      <c r="Z61" s="38">
        <f t="shared" si="24"/>
        <v>7.9365079365079358</v>
      </c>
      <c r="AA61" s="37">
        <f t="shared" si="25"/>
        <v>25.396825396825395</v>
      </c>
      <c r="AB61" s="38">
        <f t="shared" si="26"/>
        <v>22.222222222222221</v>
      </c>
      <c r="AC61" s="38">
        <f t="shared" si="27"/>
        <v>3.1746031746031744</v>
      </c>
      <c r="AD61" s="38">
        <f t="shared" si="28"/>
        <v>0</v>
      </c>
      <c r="AE61" s="37">
        <f t="shared" si="29"/>
        <v>6.3492063492063489</v>
      </c>
      <c r="AF61" s="36"/>
      <c r="AG61" s="32">
        <f t="shared" si="37"/>
        <v>59</v>
      </c>
      <c r="AH61" s="37">
        <f t="shared" si="38"/>
        <v>59.322033898305079</v>
      </c>
      <c r="AI61" s="37">
        <f t="shared" si="39"/>
        <v>13.559322033898304</v>
      </c>
      <c r="AJ61" s="37">
        <f t="shared" si="40"/>
        <v>27.118644067796609</v>
      </c>
      <c r="AK61" s="37">
        <f t="shared" si="30"/>
        <v>99.999999999999986</v>
      </c>
      <c r="AL61" s="32"/>
      <c r="AM61" s="37"/>
      <c r="AN61" s="37"/>
      <c r="AO61" s="37"/>
      <c r="AP61" s="37"/>
      <c r="AQ61" s="37"/>
      <c r="AR61" s="32"/>
      <c r="AS61" s="32"/>
      <c r="AT61" s="37"/>
      <c r="AU61" s="37"/>
      <c r="AV61" s="37"/>
      <c r="AW61" s="37"/>
      <c r="AX61" s="32"/>
      <c r="AY61" s="32"/>
      <c r="AZ61" s="37"/>
      <c r="BA61" s="37"/>
      <c r="BB61" s="37"/>
      <c r="BC61" s="37"/>
      <c r="BD61" s="32"/>
    </row>
    <row r="62" spans="1:56" s="31" customFormat="1" x14ac:dyDescent="0.3">
      <c r="A62" s="31" t="s">
        <v>14</v>
      </c>
      <c r="B62" s="31" t="s">
        <v>600</v>
      </c>
      <c r="C62" s="31" t="s">
        <v>601</v>
      </c>
      <c r="D62" s="31" t="s">
        <v>602</v>
      </c>
      <c r="F62" s="32">
        <v>34</v>
      </c>
      <c r="G62" s="36"/>
      <c r="H62" s="36"/>
      <c r="I62" s="32">
        <f t="shared" si="36"/>
        <v>15</v>
      </c>
      <c r="J62" s="36">
        <v>8</v>
      </c>
      <c r="K62" s="36">
        <v>7</v>
      </c>
      <c r="L62" s="36">
        <f t="shared" si="16"/>
        <v>23</v>
      </c>
      <c r="M62" s="36">
        <v>23</v>
      </c>
      <c r="N62" s="36">
        <v>0</v>
      </c>
      <c r="O62" s="36">
        <v>0</v>
      </c>
      <c r="P62" s="32">
        <v>10</v>
      </c>
      <c r="Q62" s="32">
        <v>18</v>
      </c>
      <c r="R62" s="36"/>
      <c r="S62" s="36">
        <f t="shared" si="18"/>
        <v>0</v>
      </c>
      <c r="T62" s="36"/>
      <c r="U62" s="37">
        <f t="shared" si="19"/>
        <v>41.463414634146339</v>
      </c>
      <c r="V62" s="38"/>
      <c r="W62" s="38">
        <f t="shared" si="21"/>
        <v>0</v>
      </c>
      <c r="X62" s="37">
        <f t="shared" si="22"/>
        <v>18.292682926829269</v>
      </c>
      <c r="Y62" s="38">
        <f t="shared" si="23"/>
        <v>9.7560975609756095</v>
      </c>
      <c r="Z62" s="38">
        <f t="shared" si="24"/>
        <v>8.536585365853659</v>
      </c>
      <c r="AA62" s="37">
        <f t="shared" si="25"/>
        <v>28.04878048780488</v>
      </c>
      <c r="AB62" s="38">
        <f t="shared" si="26"/>
        <v>28.04878048780488</v>
      </c>
      <c r="AC62" s="38">
        <f t="shared" si="27"/>
        <v>0</v>
      </c>
      <c r="AD62" s="38">
        <f t="shared" si="28"/>
        <v>0</v>
      </c>
      <c r="AE62" s="37">
        <f t="shared" si="29"/>
        <v>12.195121951219512</v>
      </c>
      <c r="AF62" s="36"/>
      <c r="AG62" s="32">
        <f t="shared" si="37"/>
        <v>72</v>
      </c>
      <c r="AH62" s="37">
        <f t="shared" si="38"/>
        <v>47.222222222222221</v>
      </c>
      <c r="AI62" s="37">
        <f t="shared" si="39"/>
        <v>20.833333333333336</v>
      </c>
      <c r="AJ62" s="37">
        <f t="shared" si="40"/>
        <v>31.944444444444443</v>
      </c>
      <c r="AK62" s="37">
        <f t="shared" si="30"/>
        <v>100</v>
      </c>
      <c r="AL62" s="32"/>
      <c r="AM62" s="37"/>
      <c r="AN62" s="37"/>
      <c r="AO62" s="37"/>
      <c r="AP62" s="37"/>
      <c r="AQ62" s="37"/>
      <c r="AR62" s="32"/>
      <c r="AS62" s="32"/>
      <c r="AT62" s="37"/>
      <c r="AU62" s="37"/>
      <c r="AV62" s="37"/>
      <c r="AW62" s="37"/>
      <c r="AX62" s="32"/>
      <c r="AY62" s="32"/>
      <c r="AZ62" s="37"/>
      <c r="BA62" s="37"/>
      <c r="BB62" s="37"/>
      <c r="BC62" s="37"/>
      <c r="BD62" s="32"/>
    </row>
    <row r="63" spans="1:56" s="31" customFormat="1" x14ac:dyDescent="0.3">
      <c r="A63" s="31" t="s">
        <v>15</v>
      </c>
      <c r="B63" s="31" t="s">
        <v>600</v>
      </c>
      <c r="C63" s="31" t="s">
        <v>601</v>
      </c>
      <c r="D63" s="31" t="s">
        <v>602</v>
      </c>
      <c r="F63" s="32">
        <v>48</v>
      </c>
      <c r="G63" s="36"/>
      <c r="H63" s="36"/>
      <c r="I63" s="32">
        <f t="shared" si="36"/>
        <v>19</v>
      </c>
      <c r="J63" s="36">
        <v>9</v>
      </c>
      <c r="K63" s="36">
        <v>10</v>
      </c>
      <c r="L63" s="36">
        <f t="shared" si="16"/>
        <v>19</v>
      </c>
      <c r="M63" s="36">
        <v>18</v>
      </c>
      <c r="N63" s="36">
        <v>1</v>
      </c>
      <c r="O63" s="36">
        <v>0</v>
      </c>
      <c r="P63" s="32">
        <v>7</v>
      </c>
      <c r="Q63" s="32">
        <v>7</v>
      </c>
      <c r="R63" s="36"/>
      <c r="S63" s="36">
        <f t="shared" si="18"/>
        <v>1</v>
      </c>
      <c r="T63" s="36"/>
      <c r="U63" s="37">
        <f t="shared" si="19"/>
        <v>51.612903225806448</v>
      </c>
      <c r="V63" s="38"/>
      <c r="W63" s="38">
        <f t="shared" si="21"/>
        <v>0</v>
      </c>
      <c r="X63" s="37">
        <f t="shared" si="22"/>
        <v>20.43010752688172</v>
      </c>
      <c r="Y63" s="38">
        <f t="shared" si="23"/>
        <v>9.67741935483871</v>
      </c>
      <c r="Z63" s="38">
        <f t="shared" si="24"/>
        <v>10.75268817204301</v>
      </c>
      <c r="AA63" s="37">
        <f t="shared" si="25"/>
        <v>20.43010752688172</v>
      </c>
      <c r="AB63" s="38">
        <f t="shared" si="26"/>
        <v>19.35483870967742</v>
      </c>
      <c r="AC63" s="38">
        <f t="shared" si="27"/>
        <v>1.0752688172043012</v>
      </c>
      <c r="AD63" s="38">
        <f t="shared" si="28"/>
        <v>0</v>
      </c>
      <c r="AE63" s="37">
        <f t="shared" si="29"/>
        <v>7.5268817204301079</v>
      </c>
      <c r="AF63" s="36"/>
      <c r="AG63" s="32">
        <f t="shared" si="37"/>
        <v>86</v>
      </c>
      <c r="AH63" s="37">
        <f t="shared" si="38"/>
        <v>55.813953488372093</v>
      </c>
      <c r="AI63" s="37">
        <f t="shared" si="39"/>
        <v>22.093023255813954</v>
      </c>
      <c r="AJ63" s="37">
        <f t="shared" si="40"/>
        <v>22.093023255813954</v>
      </c>
      <c r="AK63" s="37">
        <f t="shared" si="30"/>
        <v>100</v>
      </c>
      <c r="AL63" s="32"/>
      <c r="AM63" s="37"/>
      <c r="AN63" s="37"/>
      <c r="AO63" s="37"/>
      <c r="AP63" s="37"/>
      <c r="AQ63" s="37"/>
      <c r="AR63" s="32"/>
      <c r="AS63" s="32"/>
      <c r="AT63" s="37"/>
      <c r="AU63" s="37"/>
      <c r="AV63" s="37"/>
      <c r="AW63" s="37"/>
      <c r="AX63" s="32"/>
      <c r="AY63" s="32"/>
      <c r="AZ63" s="37"/>
      <c r="BA63" s="37"/>
      <c r="BB63" s="37"/>
      <c r="BC63" s="37"/>
      <c r="BD63" s="32"/>
    </row>
    <row r="64" spans="1:56" s="31" customFormat="1" x14ac:dyDescent="0.3">
      <c r="A64" s="31" t="s">
        <v>39</v>
      </c>
      <c r="B64" s="31" t="s">
        <v>600</v>
      </c>
      <c r="C64" s="31" t="s">
        <v>601</v>
      </c>
      <c r="D64" s="31" t="s">
        <v>602</v>
      </c>
      <c r="F64" s="32">
        <v>42</v>
      </c>
      <c r="G64" s="36"/>
      <c r="H64" s="36"/>
      <c r="I64" s="32">
        <f t="shared" si="36"/>
        <v>28</v>
      </c>
      <c r="J64" s="36">
        <v>14</v>
      </c>
      <c r="K64" s="36">
        <v>14</v>
      </c>
      <c r="L64" s="36">
        <f t="shared" si="16"/>
        <v>20</v>
      </c>
      <c r="M64" s="36">
        <v>1</v>
      </c>
      <c r="N64" s="36">
        <v>1</v>
      </c>
      <c r="O64" s="36">
        <v>18</v>
      </c>
      <c r="P64" s="32">
        <v>0</v>
      </c>
      <c r="Q64" s="32">
        <v>10</v>
      </c>
      <c r="R64" s="36"/>
      <c r="S64" s="36">
        <f t="shared" si="18"/>
        <v>19</v>
      </c>
      <c r="T64" s="36"/>
      <c r="U64" s="37">
        <f t="shared" si="19"/>
        <v>46.666666666666664</v>
      </c>
      <c r="V64" s="38"/>
      <c r="W64" s="38">
        <f t="shared" si="21"/>
        <v>0</v>
      </c>
      <c r="X64" s="37">
        <f t="shared" si="22"/>
        <v>31.111111111111111</v>
      </c>
      <c r="Y64" s="38">
        <f t="shared" si="23"/>
        <v>15.555555555555555</v>
      </c>
      <c r="Z64" s="38">
        <f t="shared" si="24"/>
        <v>15.555555555555555</v>
      </c>
      <c r="AA64" s="37">
        <f t="shared" si="25"/>
        <v>22.222222222222221</v>
      </c>
      <c r="AB64" s="38">
        <f t="shared" si="26"/>
        <v>1.1111111111111112</v>
      </c>
      <c r="AC64" s="38">
        <f t="shared" si="27"/>
        <v>1.1111111111111112</v>
      </c>
      <c r="AD64" s="38">
        <f t="shared" si="28"/>
        <v>20</v>
      </c>
      <c r="AE64" s="37">
        <f t="shared" si="29"/>
        <v>0</v>
      </c>
      <c r="AF64" s="36"/>
      <c r="AG64" s="32">
        <f t="shared" si="37"/>
        <v>90</v>
      </c>
      <c r="AH64" s="37">
        <f t="shared" si="38"/>
        <v>46.666666666666664</v>
      </c>
      <c r="AI64" s="37">
        <f t="shared" si="39"/>
        <v>31.111111111111111</v>
      </c>
      <c r="AJ64" s="37">
        <f t="shared" si="40"/>
        <v>22.222222222222221</v>
      </c>
      <c r="AK64" s="37">
        <f t="shared" si="30"/>
        <v>100</v>
      </c>
      <c r="AL64" s="32"/>
      <c r="AM64" s="37"/>
      <c r="AN64" s="37"/>
      <c r="AO64" s="37"/>
      <c r="AP64" s="37"/>
      <c r="AQ64" s="37"/>
      <c r="AR64" s="32"/>
      <c r="AS64" s="32"/>
      <c r="AT64" s="37"/>
      <c r="AU64" s="37"/>
      <c r="AV64" s="37"/>
      <c r="AW64" s="37"/>
      <c r="AX64" s="32"/>
      <c r="AY64" s="32"/>
      <c r="AZ64" s="37"/>
      <c r="BA64" s="37"/>
      <c r="BB64" s="37"/>
      <c r="BC64" s="37"/>
      <c r="BD64" s="32"/>
    </row>
    <row r="65" spans="1:56" s="31" customFormat="1" x14ac:dyDescent="0.3">
      <c r="A65" s="31" t="s">
        <v>35</v>
      </c>
      <c r="B65" s="31" t="s">
        <v>600</v>
      </c>
      <c r="C65" s="31" t="s">
        <v>601</v>
      </c>
      <c r="D65" s="31" t="s">
        <v>602</v>
      </c>
      <c r="F65" s="32">
        <v>34</v>
      </c>
      <c r="G65" s="36"/>
      <c r="H65" s="36"/>
      <c r="I65" s="32">
        <f t="shared" si="36"/>
        <v>6</v>
      </c>
      <c r="J65" s="36">
        <v>3</v>
      </c>
      <c r="K65" s="36">
        <v>3</v>
      </c>
      <c r="L65" s="36">
        <f t="shared" si="16"/>
        <v>6</v>
      </c>
      <c r="M65" s="36">
        <v>5</v>
      </c>
      <c r="N65" s="36">
        <v>1</v>
      </c>
      <c r="O65" s="36">
        <v>0</v>
      </c>
      <c r="P65" s="32">
        <v>10</v>
      </c>
      <c r="Q65" s="32">
        <v>44</v>
      </c>
      <c r="R65" s="36"/>
      <c r="S65" s="36">
        <f t="shared" si="18"/>
        <v>1</v>
      </c>
      <c r="T65" s="36"/>
      <c r="U65" s="37">
        <f t="shared" si="19"/>
        <v>60.714285714285708</v>
      </c>
      <c r="V65" s="38"/>
      <c r="W65" s="38">
        <f t="shared" si="21"/>
        <v>0</v>
      </c>
      <c r="X65" s="37">
        <f t="shared" si="22"/>
        <v>10.714285714285714</v>
      </c>
      <c r="Y65" s="38">
        <f t="shared" si="23"/>
        <v>5.3571428571428568</v>
      </c>
      <c r="Z65" s="38">
        <f t="shared" si="24"/>
        <v>5.3571428571428568</v>
      </c>
      <c r="AA65" s="37">
        <f t="shared" si="25"/>
        <v>10.714285714285714</v>
      </c>
      <c r="AB65" s="38">
        <f t="shared" si="26"/>
        <v>8.9285714285714288</v>
      </c>
      <c r="AC65" s="38">
        <f t="shared" si="27"/>
        <v>1.7857142857142856</v>
      </c>
      <c r="AD65" s="38">
        <f t="shared" si="28"/>
        <v>0</v>
      </c>
      <c r="AE65" s="37">
        <f t="shared" si="29"/>
        <v>17.857142857142858</v>
      </c>
      <c r="AF65" s="36"/>
      <c r="AG65" s="32">
        <f t="shared" si="37"/>
        <v>46</v>
      </c>
      <c r="AH65" s="37">
        <f t="shared" si="38"/>
        <v>73.91304347826086</v>
      </c>
      <c r="AI65" s="37">
        <f t="shared" si="39"/>
        <v>13.043478260869565</v>
      </c>
      <c r="AJ65" s="37">
        <f t="shared" si="40"/>
        <v>13.043478260869565</v>
      </c>
      <c r="AK65" s="37">
        <f t="shared" si="30"/>
        <v>99.999999999999986</v>
      </c>
      <c r="AL65" s="32"/>
      <c r="AM65" s="37"/>
      <c r="AN65" s="37"/>
      <c r="AO65" s="37"/>
      <c r="AP65" s="37"/>
      <c r="AQ65" s="37"/>
      <c r="AR65" s="32"/>
      <c r="AS65" s="32"/>
      <c r="AT65" s="37"/>
      <c r="AU65" s="37"/>
      <c r="AV65" s="37"/>
      <c r="AW65" s="37"/>
      <c r="AX65" s="32"/>
      <c r="AY65" s="32"/>
      <c r="AZ65" s="37"/>
      <c r="BA65" s="37"/>
      <c r="BB65" s="37"/>
      <c r="BC65" s="37"/>
      <c r="BD65" s="32"/>
    </row>
    <row r="66" spans="1:56" s="31" customFormat="1" x14ac:dyDescent="0.3">
      <c r="A66" s="43" t="s">
        <v>28</v>
      </c>
      <c r="B66" s="31" t="s">
        <v>600</v>
      </c>
      <c r="C66" s="31" t="s">
        <v>601</v>
      </c>
      <c r="D66" s="31" t="s">
        <v>602</v>
      </c>
      <c r="F66" s="32">
        <v>53</v>
      </c>
      <c r="G66" s="36"/>
      <c r="H66" s="36"/>
      <c r="I66" s="32">
        <f t="shared" si="36"/>
        <v>23</v>
      </c>
      <c r="J66" s="36">
        <v>15</v>
      </c>
      <c r="K66" s="36">
        <v>8</v>
      </c>
      <c r="L66" s="36">
        <f t="shared" si="16"/>
        <v>8</v>
      </c>
      <c r="M66" s="36">
        <v>7</v>
      </c>
      <c r="N66" s="36">
        <v>1</v>
      </c>
      <c r="O66" s="36">
        <v>0</v>
      </c>
      <c r="P66" s="32">
        <v>1</v>
      </c>
      <c r="Q66" s="32">
        <v>15</v>
      </c>
      <c r="R66" s="36"/>
      <c r="S66" s="36">
        <f t="shared" si="18"/>
        <v>1</v>
      </c>
      <c r="T66" s="36"/>
      <c r="U66" s="37">
        <f t="shared" si="19"/>
        <v>62.352941176470587</v>
      </c>
      <c r="V66" s="38"/>
      <c r="W66" s="38">
        <f t="shared" si="21"/>
        <v>0</v>
      </c>
      <c r="X66" s="37">
        <f t="shared" si="22"/>
        <v>27.058823529411764</v>
      </c>
      <c r="Y66" s="38">
        <f t="shared" si="23"/>
        <v>17.647058823529413</v>
      </c>
      <c r="Z66" s="38">
        <f t="shared" si="24"/>
        <v>9.4117647058823533</v>
      </c>
      <c r="AA66" s="37">
        <f t="shared" si="25"/>
        <v>9.4117647058823533</v>
      </c>
      <c r="AB66" s="38">
        <f t="shared" si="26"/>
        <v>8.235294117647058</v>
      </c>
      <c r="AC66" s="38">
        <f t="shared" si="27"/>
        <v>1.1764705882352942</v>
      </c>
      <c r="AD66" s="38">
        <f t="shared" si="28"/>
        <v>0</v>
      </c>
      <c r="AE66" s="37">
        <f t="shared" si="29"/>
        <v>1.1764705882352942</v>
      </c>
      <c r="AF66" s="36"/>
      <c r="AG66" s="32">
        <f t="shared" si="37"/>
        <v>84</v>
      </c>
      <c r="AH66" s="37">
        <f t="shared" si="38"/>
        <v>63.095238095238095</v>
      </c>
      <c r="AI66" s="37">
        <f t="shared" si="39"/>
        <v>27.380952380952383</v>
      </c>
      <c r="AJ66" s="37">
        <f t="shared" si="40"/>
        <v>9.5238095238095237</v>
      </c>
      <c r="AK66" s="37">
        <f t="shared" si="30"/>
        <v>100</v>
      </c>
      <c r="AL66" s="32"/>
      <c r="AM66" s="37"/>
      <c r="AN66" s="37"/>
      <c r="AO66" s="37"/>
      <c r="AP66" s="37"/>
      <c r="AQ66" s="37"/>
      <c r="AR66" s="32"/>
      <c r="AS66" s="32"/>
      <c r="AT66" s="37"/>
      <c r="AU66" s="37"/>
      <c r="AV66" s="37"/>
      <c r="AW66" s="37"/>
      <c r="AX66" s="32"/>
      <c r="AY66" s="32"/>
      <c r="AZ66" s="37"/>
      <c r="BA66" s="37"/>
      <c r="BB66" s="37"/>
      <c r="BC66" s="37"/>
      <c r="BD66" s="32"/>
    </row>
    <row r="67" spans="1:56" s="31" customFormat="1" x14ac:dyDescent="0.3">
      <c r="A67" s="43" t="s">
        <v>29</v>
      </c>
      <c r="B67" s="31" t="s">
        <v>600</v>
      </c>
      <c r="C67" s="31" t="s">
        <v>601</v>
      </c>
      <c r="D67" s="31" t="s">
        <v>602</v>
      </c>
      <c r="F67" s="32">
        <v>53</v>
      </c>
      <c r="G67" s="36"/>
      <c r="H67" s="36"/>
      <c r="I67" s="32">
        <f t="shared" si="36"/>
        <v>12</v>
      </c>
      <c r="J67" s="36">
        <v>8</v>
      </c>
      <c r="K67" s="36">
        <v>4</v>
      </c>
      <c r="L67" s="36">
        <f t="shared" si="16"/>
        <v>7</v>
      </c>
      <c r="M67" s="36">
        <v>3</v>
      </c>
      <c r="N67" s="36">
        <v>4</v>
      </c>
      <c r="O67" s="36">
        <v>0</v>
      </c>
      <c r="P67" s="32">
        <v>1</v>
      </c>
      <c r="Q67" s="32">
        <v>27</v>
      </c>
      <c r="R67" s="36"/>
      <c r="S67" s="36">
        <f t="shared" si="18"/>
        <v>4</v>
      </c>
      <c r="T67" s="36"/>
      <c r="U67" s="37">
        <f t="shared" si="19"/>
        <v>72.602739726027394</v>
      </c>
      <c r="V67" s="38"/>
      <c r="W67" s="38">
        <f t="shared" si="21"/>
        <v>0</v>
      </c>
      <c r="X67" s="37">
        <f t="shared" si="22"/>
        <v>16.43835616438356</v>
      </c>
      <c r="Y67" s="38">
        <f t="shared" si="23"/>
        <v>10.95890410958904</v>
      </c>
      <c r="Z67" s="38">
        <f t="shared" si="24"/>
        <v>5.4794520547945202</v>
      </c>
      <c r="AA67" s="37">
        <f t="shared" si="25"/>
        <v>9.5890410958904102</v>
      </c>
      <c r="AB67" s="38">
        <f t="shared" si="26"/>
        <v>4.10958904109589</v>
      </c>
      <c r="AC67" s="38">
        <f t="shared" si="27"/>
        <v>5.4794520547945202</v>
      </c>
      <c r="AD67" s="38">
        <f t="shared" si="28"/>
        <v>0</v>
      </c>
      <c r="AE67" s="37">
        <f t="shared" si="29"/>
        <v>1.3698630136986301</v>
      </c>
      <c r="AF67" s="36"/>
      <c r="AG67" s="32">
        <f t="shared" si="37"/>
        <v>72</v>
      </c>
      <c r="AH67" s="37">
        <f t="shared" si="38"/>
        <v>73.611111111111114</v>
      </c>
      <c r="AI67" s="37">
        <f t="shared" si="39"/>
        <v>16.666666666666664</v>
      </c>
      <c r="AJ67" s="37">
        <f t="shared" si="40"/>
        <v>9.7222222222222232</v>
      </c>
      <c r="AK67" s="37">
        <f t="shared" si="30"/>
        <v>100</v>
      </c>
      <c r="AL67" s="32"/>
      <c r="AM67" s="37"/>
      <c r="AN67" s="37"/>
      <c r="AO67" s="37"/>
      <c r="AP67" s="37"/>
      <c r="AQ67" s="37"/>
      <c r="AR67" s="32"/>
      <c r="AS67" s="32"/>
      <c r="AT67" s="37"/>
      <c r="AU67" s="37"/>
      <c r="AV67" s="37"/>
      <c r="AW67" s="37"/>
      <c r="AX67" s="32"/>
      <c r="AY67" s="32"/>
      <c r="AZ67" s="37"/>
      <c r="BA67" s="37"/>
      <c r="BB67" s="37"/>
      <c r="BC67" s="37"/>
      <c r="BD67" s="32"/>
    </row>
    <row r="68" spans="1:56" s="31" customFormat="1" x14ac:dyDescent="0.3">
      <c r="A68" s="43" t="s">
        <v>23</v>
      </c>
      <c r="B68" s="31" t="s">
        <v>600</v>
      </c>
      <c r="C68" s="31" t="s">
        <v>601</v>
      </c>
      <c r="D68" s="31" t="s">
        <v>602</v>
      </c>
      <c r="F68" s="32">
        <v>52</v>
      </c>
      <c r="G68" s="36"/>
      <c r="H68" s="36"/>
      <c r="I68" s="32">
        <f t="shared" si="36"/>
        <v>10</v>
      </c>
      <c r="J68" s="36">
        <v>5</v>
      </c>
      <c r="K68" s="36">
        <v>5</v>
      </c>
      <c r="L68" s="36">
        <f t="shared" si="16"/>
        <v>1</v>
      </c>
      <c r="M68" s="36">
        <v>1</v>
      </c>
      <c r="N68" s="36">
        <v>0</v>
      </c>
      <c r="O68" s="36">
        <v>0</v>
      </c>
      <c r="P68" s="32">
        <v>10</v>
      </c>
      <c r="Q68" s="32">
        <v>27</v>
      </c>
      <c r="R68" s="36"/>
      <c r="S68" s="36">
        <f t="shared" si="18"/>
        <v>0</v>
      </c>
      <c r="T68" s="36"/>
      <c r="U68" s="37">
        <f t="shared" si="19"/>
        <v>71.232876712328761</v>
      </c>
      <c r="V68" s="38"/>
      <c r="W68" s="38">
        <f t="shared" si="21"/>
        <v>0</v>
      </c>
      <c r="X68" s="37">
        <f t="shared" si="22"/>
        <v>13.698630136986301</v>
      </c>
      <c r="Y68" s="38">
        <f t="shared" si="23"/>
        <v>6.8493150684931505</v>
      </c>
      <c r="Z68" s="38">
        <f t="shared" si="24"/>
        <v>6.8493150684931505</v>
      </c>
      <c r="AA68" s="37">
        <f t="shared" si="25"/>
        <v>1.3698630136986301</v>
      </c>
      <c r="AB68" s="38">
        <f t="shared" si="26"/>
        <v>1.3698630136986301</v>
      </c>
      <c r="AC68" s="38">
        <f t="shared" si="27"/>
        <v>0</v>
      </c>
      <c r="AD68" s="38">
        <f t="shared" si="28"/>
        <v>0</v>
      </c>
      <c r="AE68" s="37">
        <f t="shared" si="29"/>
        <v>13.698630136986301</v>
      </c>
      <c r="AF68" s="36"/>
      <c r="AG68" s="32">
        <f t="shared" si="37"/>
        <v>63</v>
      </c>
      <c r="AH68" s="37">
        <f t="shared" si="38"/>
        <v>82.539682539682531</v>
      </c>
      <c r="AI68" s="37">
        <f t="shared" si="39"/>
        <v>15.873015873015872</v>
      </c>
      <c r="AJ68" s="37">
        <f t="shared" si="40"/>
        <v>1.5873015873015872</v>
      </c>
      <c r="AK68" s="37">
        <f t="shared" si="30"/>
        <v>99.999999999999986</v>
      </c>
      <c r="AL68" s="32"/>
      <c r="AM68" s="37"/>
      <c r="AN68" s="37"/>
      <c r="AO68" s="37"/>
      <c r="AP68" s="37"/>
      <c r="AQ68" s="37"/>
      <c r="AR68" s="32"/>
      <c r="AS68" s="32"/>
      <c r="AT68" s="37"/>
      <c r="AU68" s="37"/>
      <c r="AV68" s="37"/>
      <c r="AW68" s="37"/>
      <c r="AX68" s="32"/>
      <c r="AY68" s="32"/>
      <c r="AZ68" s="37"/>
      <c r="BA68" s="37"/>
      <c r="BB68" s="37"/>
      <c r="BC68" s="37"/>
      <c r="BD68" s="32"/>
    </row>
    <row r="69" spans="1:56" s="31" customFormat="1" x14ac:dyDescent="0.3">
      <c r="A69" s="31" t="s">
        <v>24</v>
      </c>
      <c r="B69" s="31" t="s">
        <v>600</v>
      </c>
      <c r="C69" s="31" t="s">
        <v>601</v>
      </c>
      <c r="D69" s="31" t="s">
        <v>602</v>
      </c>
      <c r="F69" s="32">
        <v>41</v>
      </c>
      <c r="G69" s="36"/>
      <c r="H69" s="36"/>
      <c r="I69" s="32">
        <f t="shared" si="36"/>
        <v>13</v>
      </c>
      <c r="J69" s="36">
        <v>11</v>
      </c>
      <c r="K69" s="36">
        <v>2</v>
      </c>
      <c r="L69" s="36">
        <f t="shared" si="16"/>
        <v>11</v>
      </c>
      <c r="M69" s="36">
        <v>1</v>
      </c>
      <c r="N69" s="36">
        <v>1</v>
      </c>
      <c r="O69" s="36">
        <v>9</v>
      </c>
      <c r="P69" s="32">
        <v>14</v>
      </c>
      <c r="Q69" s="32">
        <v>21</v>
      </c>
      <c r="R69" s="36"/>
      <c r="S69" s="36">
        <f t="shared" si="18"/>
        <v>10</v>
      </c>
      <c r="T69" s="36"/>
      <c r="U69" s="37">
        <f t="shared" si="19"/>
        <v>51.898734177215189</v>
      </c>
      <c r="V69" s="38"/>
      <c r="W69" s="38">
        <f t="shared" si="21"/>
        <v>0</v>
      </c>
      <c r="X69" s="37">
        <f t="shared" si="22"/>
        <v>16.455696202531644</v>
      </c>
      <c r="Y69" s="38">
        <f t="shared" si="23"/>
        <v>13.924050632911392</v>
      </c>
      <c r="Z69" s="38">
        <f t="shared" si="24"/>
        <v>2.5316455696202533</v>
      </c>
      <c r="AA69" s="37">
        <f t="shared" si="25"/>
        <v>13.924050632911392</v>
      </c>
      <c r="AB69" s="38">
        <f t="shared" si="26"/>
        <v>1.2658227848101267</v>
      </c>
      <c r="AC69" s="38">
        <f t="shared" si="27"/>
        <v>1.2658227848101267</v>
      </c>
      <c r="AD69" s="38">
        <f t="shared" si="28"/>
        <v>11.39240506329114</v>
      </c>
      <c r="AE69" s="37">
        <f t="shared" si="29"/>
        <v>17.721518987341771</v>
      </c>
      <c r="AF69" s="36"/>
      <c r="AG69" s="32">
        <f t="shared" si="37"/>
        <v>65</v>
      </c>
      <c r="AH69" s="37">
        <f t="shared" si="38"/>
        <v>63.076923076923073</v>
      </c>
      <c r="AI69" s="37">
        <f t="shared" si="39"/>
        <v>20</v>
      </c>
      <c r="AJ69" s="37">
        <f t="shared" si="40"/>
        <v>16.923076923076923</v>
      </c>
      <c r="AK69" s="37">
        <f t="shared" si="30"/>
        <v>99.999999999999986</v>
      </c>
      <c r="AL69" s="32"/>
      <c r="AM69" s="37"/>
      <c r="AN69" s="37"/>
      <c r="AO69" s="37"/>
      <c r="AP69" s="37"/>
      <c r="AQ69" s="37"/>
      <c r="AR69" s="32"/>
      <c r="AS69" s="32"/>
      <c r="AT69" s="37"/>
      <c r="AU69" s="37"/>
      <c r="AV69" s="37"/>
      <c r="AW69" s="37"/>
      <c r="AX69" s="32"/>
      <c r="AY69" s="32"/>
      <c r="AZ69" s="37"/>
      <c r="BA69" s="37"/>
      <c r="BB69" s="37"/>
      <c r="BC69" s="37"/>
      <c r="BD69" s="32"/>
    </row>
    <row r="70" spans="1:56" s="31" customFormat="1" x14ac:dyDescent="0.3">
      <c r="A70" s="43" t="s">
        <v>51</v>
      </c>
      <c r="B70" s="31" t="s">
        <v>600</v>
      </c>
      <c r="C70" s="31" t="s">
        <v>601</v>
      </c>
      <c r="D70" s="31" t="s">
        <v>602</v>
      </c>
      <c r="F70" s="32">
        <v>47</v>
      </c>
      <c r="G70" s="36"/>
      <c r="H70" s="36"/>
      <c r="I70" s="32">
        <f t="shared" si="36"/>
        <v>11</v>
      </c>
      <c r="J70" s="36">
        <v>8</v>
      </c>
      <c r="K70" s="36">
        <v>3</v>
      </c>
      <c r="L70" s="36">
        <f t="shared" si="16"/>
        <v>14</v>
      </c>
      <c r="M70" s="36">
        <v>4</v>
      </c>
      <c r="N70" s="36">
        <v>1</v>
      </c>
      <c r="O70" s="36">
        <v>9</v>
      </c>
      <c r="P70" s="32">
        <v>3</v>
      </c>
      <c r="Q70" s="32">
        <v>25</v>
      </c>
      <c r="R70" s="36"/>
      <c r="S70" s="36">
        <f t="shared" si="18"/>
        <v>10</v>
      </c>
      <c r="T70" s="36"/>
      <c r="U70" s="37">
        <f t="shared" si="19"/>
        <v>62.666666666666671</v>
      </c>
      <c r="V70" s="38"/>
      <c r="W70" s="38">
        <f t="shared" si="21"/>
        <v>0</v>
      </c>
      <c r="X70" s="37">
        <f t="shared" si="22"/>
        <v>14.666666666666666</v>
      </c>
      <c r="Y70" s="38">
        <f t="shared" si="23"/>
        <v>10.666666666666668</v>
      </c>
      <c r="Z70" s="38">
        <f t="shared" si="24"/>
        <v>4</v>
      </c>
      <c r="AA70" s="37">
        <f t="shared" si="25"/>
        <v>18.666666666666668</v>
      </c>
      <c r="AB70" s="38">
        <f t="shared" si="26"/>
        <v>5.3333333333333339</v>
      </c>
      <c r="AC70" s="38">
        <f t="shared" si="27"/>
        <v>1.3333333333333335</v>
      </c>
      <c r="AD70" s="38">
        <f t="shared" si="28"/>
        <v>12</v>
      </c>
      <c r="AE70" s="37">
        <f t="shared" si="29"/>
        <v>4</v>
      </c>
      <c r="AF70" s="36"/>
      <c r="AG70" s="32">
        <f t="shared" si="37"/>
        <v>72</v>
      </c>
      <c r="AH70" s="37">
        <f t="shared" si="38"/>
        <v>65.277777777777786</v>
      </c>
      <c r="AI70" s="37">
        <f t="shared" si="39"/>
        <v>15.277777777777779</v>
      </c>
      <c r="AJ70" s="37">
        <f t="shared" si="40"/>
        <v>19.444444444444446</v>
      </c>
      <c r="AK70" s="37">
        <f t="shared" si="30"/>
        <v>100.00000000000001</v>
      </c>
      <c r="AL70" s="32"/>
      <c r="AM70" s="37"/>
      <c r="AN70" s="37"/>
      <c r="AO70" s="37"/>
      <c r="AP70" s="37"/>
      <c r="AQ70" s="37"/>
      <c r="AR70" s="32"/>
      <c r="AS70" s="32"/>
      <c r="AT70" s="37"/>
      <c r="AU70" s="37"/>
      <c r="AV70" s="37"/>
      <c r="AW70" s="37"/>
      <c r="AX70" s="32"/>
      <c r="AY70" s="32"/>
      <c r="AZ70" s="37"/>
      <c r="BA70" s="37"/>
      <c r="BB70" s="37"/>
      <c r="BC70" s="37"/>
      <c r="BD70" s="32"/>
    </row>
    <row r="71" spans="1:56" s="31" customFormat="1" x14ac:dyDescent="0.3">
      <c r="A71" s="43" t="s">
        <v>27</v>
      </c>
      <c r="B71" s="31" t="s">
        <v>600</v>
      </c>
      <c r="C71" s="31" t="s">
        <v>601</v>
      </c>
      <c r="D71" s="31" t="s">
        <v>602</v>
      </c>
      <c r="F71" s="32">
        <v>39</v>
      </c>
      <c r="G71" s="36"/>
      <c r="H71" s="36"/>
      <c r="I71" s="32">
        <f t="shared" si="36"/>
        <v>4</v>
      </c>
      <c r="J71" s="36">
        <v>3</v>
      </c>
      <c r="K71" s="36">
        <v>1</v>
      </c>
      <c r="L71" s="36">
        <f t="shared" si="16"/>
        <v>3</v>
      </c>
      <c r="M71" s="36">
        <v>1</v>
      </c>
      <c r="N71" s="36">
        <v>0</v>
      </c>
      <c r="O71" s="36">
        <v>2</v>
      </c>
      <c r="P71" s="32">
        <v>26</v>
      </c>
      <c r="Q71" s="32">
        <v>28</v>
      </c>
      <c r="R71" s="36"/>
      <c r="S71" s="36">
        <f t="shared" si="18"/>
        <v>2</v>
      </c>
      <c r="T71" s="36"/>
      <c r="U71" s="37">
        <f t="shared" si="19"/>
        <v>54.166666666666664</v>
      </c>
      <c r="V71" s="38"/>
      <c r="W71" s="38">
        <f t="shared" si="21"/>
        <v>0</v>
      </c>
      <c r="X71" s="37">
        <f t="shared" si="22"/>
        <v>5.5555555555555554</v>
      </c>
      <c r="Y71" s="38">
        <f t="shared" si="23"/>
        <v>4.1666666666666661</v>
      </c>
      <c r="Z71" s="38">
        <f t="shared" si="24"/>
        <v>1.3888888888888888</v>
      </c>
      <c r="AA71" s="37">
        <f t="shared" si="25"/>
        <v>4.1666666666666661</v>
      </c>
      <c r="AB71" s="38">
        <f t="shared" si="26"/>
        <v>1.3888888888888888</v>
      </c>
      <c r="AC71" s="38">
        <f t="shared" si="27"/>
        <v>0</v>
      </c>
      <c r="AD71" s="38">
        <f t="shared" si="28"/>
        <v>2.7777777777777777</v>
      </c>
      <c r="AE71" s="37">
        <f t="shared" si="29"/>
        <v>36.111111111111107</v>
      </c>
      <c r="AF71" s="36"/>
      <c r="AG71" s="32">
        <f t="shared" si="37"/>
        <v>46</v>
      </c>
      <c r="AH71" s="37">
        <f t="shared" si="38"/>
        <v>84.782608695652172</v>
      </c>
      <c r="AI71" s="37">
        <f t="shared" si="39"/>
        <v>8.695652173913043</v>
      </c>
      <c r="AJ71" s="37">
        <f t="shared" si="40"/>
        <v>6.5217391304347823</v>
      </c>
      <c r="AK71" s="37">
        <f t="shared" si="30"/>
        <v>100</v>
      </c>
      <c r="AL71" s="32"/>
      <c r="AM71" s="37"/>
      <c r="AN71" s="37"/>
      <c r="AO71" s="37"/>
      <c r="AP71" s="37"/>
      <c r="AQ71" s="37"/>
      <c r="AR71" s="32"/>
      <c r="AS71" s="32"/>
      <c r="AT71" s="37"/>
      <c r="AU71" s="37"/>
      <c r="AV71" s="37"/>
      <c r="AW71" s="37"/>
      <c r="AX71" s="32"/>
      <c r="AY71" s="32"/>
      <c r="AZ71" s="37"/>
      <c r="BA71" s="37"/>
      <c r="BB71" s="37"/>
      <c r="BC71" s="37"/>
      <c r="BD71" s="32"/>
    </row>
    <row r="72" spans="1:56" s="31" customFormat="1" x14ac:dyDescent="0.3">
      <c r="A72" s="43" t="s">
        <v>54</v>
      </c>
      <c r="B72" s="31" t="s">
        <v>600</v>
      </c>
      <c r="C72" s="31" t="s">
        <v>601</v>
      </c>
      <c r="D72" s="31" t="s">
        <v>602</v>
      </c>
      <c r="F72" s="32">
        <v>45</v>
      </c>
      <c r="G72" s="36"/>
      <c r="H72" s="36"/>
      <c r="I72" s="32">
        <f t="shared" si="36"/>
        <v>9</v>
      </c>
      <c r="J72" s="36">
        <v>6</v>
      </c>
      <c r="K72" s="36">
        <v>3</v>
      </c>
      <c r="L72" s="36">
        <f t="shared" si="16"/>
        <v>17</v>
      </c>
      <c r="M72" s="36">
        <v>16</v>
      </c>
      <c r="N72" s="36">
        <v>1</v>
      </c>
      <c r="O72" s="36">
        <v>0</v>
      </c>
      <c r="P72" s="32">
        <v>7</v>
      </c>
      <c r="Q72" s="32">
        <v>22</v>
      </c>
      <c r="R72" s="36"/>
      <c r="S72" s="36">
        <f t="shared" si="18"/>
        <v>1</v>
      </c>
      <c r="T72" s="36"/>
      <c r="U72" s="37">
        <f t="shared" si="19"/>
        <v>57.692307692307686</v>
      </c>
      <c r="V72" s="38"/>
      <c r="W72" s="38">
        <f t="shared" si="21"/>
        <v>0</v>
      </c>
      <c r="X72" s="37">
        <f t="shared" si="22"/>
        <v>11.538461538461538</v>
      </c>
      <c r="Y72" s="38">
        <f t="shared" si="23"/>
        <v>7.6923076923076925</v>
      </c>
      <c r="Z72" s="38">
        <f t="shared" si="24"/>
        <v>3.8461538461538463</v>
      </c>
      <c r="AA72" s="37">
        <f t="shared" si="25"/>
        <v>21.794871794871796</v>
      </c>
      <c r="AB72" s="38">
        <f t="shared" si="26"/>
        <v>20.512820512820511</v>
      </c>
      <c r="AC72" s="38">
        <f t="shared" si="27"/>
        <v>1.2820512820512819</v>
      </c>
      <c r="AD72" s="38">
        <f t="shared" si="28"/>
        <v>0</v>
      </c>
      <c r="AE72" s="37">
        <f t="shared" si="29"/>
        <v>8.9743589743589745</v>
      </c>
      <c r="AF72" s="36"/>
      <c r="AG72" s="32">
        <f t="shared" si="37"/>
        <v>71</v>
      </c>
      <c r="AH72" s="37">
        <f t="shared" si="38"/>
        <v>63.380281690140848</v>
      </c>
      <c r="AI72" s="37">
        <f t="shared" si="39"/>
        <v>12.676056338028168</v>
      </c>
      <c r="AJ72" s="37">
        <f t="shared" si="40"/>
        <v>23.943661971830984</v>
      </c>
      <c r="AK72" s="37">
        <f t="shared" si="30"/>
        <v>100</v>
      </c>
      <c r="AL72" s="32"/>
      <c r="AM72" s="37"/>
      <c r="AN72" s="37"/>
      <c r="AO72" s="37"/>
      <c r="AP72" s="37"/>
      <c r="AQ72" s="37"/>
      <c r="AR72" s="32"/>
      <c r="AS72" s="32"/>
      <c r="AT72" s="37"/>
      <c r="AU72" s="37"/>
      <c r="AV72" s="37"/>
      <c r="AW72" s="37"/>
      <c r="AX72" s="32"/>
      <c r="AY72" s="32"/>
      <c r="AZ72" s="37"/>
      <c r="BA72" s="37"/>
      <c r="BB72" s="37"/>
      <c r="BC72" s="37"/>
      <c r="BD72" s="32"/>
    </row>
    <row r="73" spans="1:56" s="31" customFormat="1" x14ac:dyDescent="0.3">
      <c r="A73" s="31" t="s">
        <v>68</v>
      </c>
      <c r="B73" s="31" t="s">
        <v>600</v>
      </c>
      <c r="C73" s="31" t="s">
        <v>601</v>
      </c>
      <c r="D73" s="31" t="s">
        <v>602</v>
      </c>
      <c r="F73" s="32">
        <v>21</v>
      </c>
      <c r="G73" s="36"/>
      <c r="H73" s="36"/>
      <c r="I73" s="32">
        <f t="shared" si="36"/>
        <v>23</v>
      </c>
      <c r="J73" s="36">
        <v>16</v>
      </c>
      <c r="K73" s="36">
        <v>7</v>
      </c>
      <c r="L73" s="36">
        <f t="shared" si="16"/>
        <v>29</v>
      </c>
      <c r="M73" s="36">
        <v>29</v>
      </c>
      <c r="N73" s="36">
        <v>0</v>
      </c>
      <c r="O73" s="36">
        <v>0</v>
      </c>
      <c r="P73" s="32">
        <v>0</v>
      </c>
      <c r="Q73" s="32">
        <v>27</v>
      </c>
      <c r="R73" s="36"/>
      <c r="S73" s="36">
        <f t="shared" si="18"/>
        <v>0</v>
      </c>
      <c r="T73" s="36"/>
      <c r="U73" s="37">
        <f t="shared" si="19"/>
        <v>28.767123287671232</v>
      </c>
      <c r="V73" s="38"/>
      <c r="W73" s="38">
        <f t="shared" si="21"/>
        <v>0</v>
      </c>
      <c r="X73" s="37">
        <f t="shared" si="22"/>
        <v>31.506849315068493</v>
      </c>
      <c r="Y73" s="38">
        <f t="shared" si="23"/>
        <v>21.917808219178081</v>
      </c>
      <c r="Z73" s="38">
        <f t="shared" si="24"/>
        <v>9.5890410958904102</v>
      </c>
      <c r="AA73" s="37">
        <f t="shared" si="25"/>
        <v>39.726027397260275</v>
      </c>
      <c r="AB73" s="38">
        <f t="shared" si="26"/>
        <v>39.726027397260275</v>
      </c>
      <c r="AC73" s="38">
        <f t="shared" si="27"/>
        <v>0</v>
      </c>
      <c r="AD73" s="38">
        <f t="shared" si="28"/>
        <v>0</v>
      </c>
      <c r="AE73" s="37">
        <f t="shared" si="29"/>
        <v>0</v>
      </c>
      <c r="AF73" s="36"/>
      <c r="AG73" s="32">
        <f t="shared" si="37"/>
        <v>73</v>
      </c>
      <c r="AH73" s="37">
        <f t="shared" si="38"/>
        <v>28.767123287671232</v>
      </c>
      <c r="AI73" s="37">
        <f t="shared" si="39"/>
        <v>31.506849315068493</v>
      </c>
      <c r="AJ73" s="37">
        <f t="shared" si="40"/>
        <v>39.726027397260275</v>
      </c>
      <c r="AK73" s="37">
        <f t="shared" si="30"/>
        <v>100</v>
      </c>
      <c r="AL73" s="32"/>
      <c r="AM73" s="37"/>
      <c r="AN73" s="37"/>
      <c r="AO73" s="37"/>
      <c r="AP73" s="37"/>
      <c r="AQ73" s="37"/>
      <c r="AR73" s="32"/>
      <c r="AS73" s="32"/>
      <c r="AT73" s="37"/>
      <c r="AU73" s="37"/>
      <c r="AV73" s="37"/>
      <c r="AW73" s="37"/>
      <c r="AX73" s="32"/>
      <c r="AY73" s="32"/>
      <c r="AZ73" s="37"/>
      <c r="BA73" s="37"/>
      <c r="BB73" s="37"/>
      <c r="BC73" s="37"/>
      <c r="BD73" s="32"/>
    </row>
    <row r="74" spans="1:56" s="31" customFormat="1" x14ac:dyDescent="0.3">
      <c r="A74" s="43" t="s">
        <v>73</v>
      </c>
      <c r="B74" s="31" t="s">
        <v>600</v>
      </c>
      <c r="C74" s="31" t="s">
        <v>601</v>
      </c>
      <c r="D74" s="31" t="s">
        <v>602</v>
      </c>
      <c r="F74" s="32">
        <f>G74+H74</f>
        <v>42</v>
      </c>
      <c r="G74" s="36">
        <v>12</v>
      </c>
      <c r="H74" s="36">
        <v>30</v>
      </c>
      <c r="I74" s="32">
        <f t="shared" si="36"/>
        <v>17</v>
      </c>
      <c r="J74" s="36">
        <v>12</v>
      </c>
      <c r="K74" s="36">
        <v>5</v>
      </c>
      <c r="L74" s="36">
        <f t="shared" si="16"/>
        <v>26</v>
      </c>
      <c r="M74" s="36">
        <v>20</v>
      </c>
      <c r="N74" s="36">
        <v>3</v>
      </c>
      <c r="O74" s="36">
        <v>3</v>
      </c>
      <c r="P74" s="32">
        <v>4</v>
      </c>
      <c r="Q74" s="32">
        <v>11</v>
      </c>
      <c r="R74" s="36">
        <f t="shared" si="17"/>
        <v>56</v>
      </c>
      <c r="S74" s="36">
        <f t="shared" si="18"/>
        <v>6</v>
      </c>
      <c r="T74" s="36"/>
      <c r="U74" s="37">
        <f t="shared" si="19"/>
        <v>47.191011235955052</v>
      </c>
      <c r="V74" s="38">
        <f t="shared" si="20"/>
        <v>13.48314606741573</v>
      </c>
      <c r="W74" s="38">
        <f t="shared" si="21"/>
        <v>29.411764705882355</v>
      </c>
      <c r="X74" s="37">
        <f t="shared" si="22"/>
        <v>19.101123595505616</v>
      </c>
      <c r="Y74" s="38">
        <f t="shared" si="23"/>
        <v>13.48314606741573</v>
      </c>
      <c r="Z74" s="38">
        <f t="shared" si="24"/>
        <v>5.6179775280898872</v>
      </c>
      <c r="AA74" s="37">
        <f t="shared" si="25"/>
        <v>29.213483146067414</v>
      </c>
      <c r="AB74" s="38">
        <f t="shared" si="26"/>
        <v>22.471910112359549</v>
      </c>
      <c r="AC74" s="38">
        <f t="shared" si="27"/>
        <v>3.3707865168539324</v>
      </c>
      <c r="AD74" s="38">
        <f t="shared" si="28"/>
        <v>3.3707865168539324</v>
      </c>
      <c r="AE74" s="37">
        <f t="shared" si="29"/>
        <v>4.4943820224719104</v>
      </c>
      <c r="AF74" s="36"/>
      <c r="AG74" s="32">
        <f t="shared" si="37"/>
        <v>85</v>
      </c>
      <c r="AH74" s="37">
        <f t="shared" si="38"/>
        <v>49.411764705882355</v>
      </c>
      <c r="AI74" s="37">
        <f t="shared" si="39"/>
        <v>20</v>
      </c>
      <c r="AJ74" s="37">
        <f t="shared" si="40"/>
        <v>30.588235294117649</v>
      </c>
      <c r="AK74" s="37">
        <f t="shared" si="30"/>
        <v>100</v>
      </c>
      <c r="AL74" s="32"/>
      <c r="AM74" s="37">
        <f>G74+I74</f>
        <v>29</v>
      </c>
      <c r="AN74" s="37">
        <f>G74/$AM74*100</f>
        <v>41.379310344827587</v>
      </c>
      <c r="AO74" s="37">
        <f t="shared" ref="AO74:AP78" si="51">J74/$AM74*100</f>
        <v>41.379310344827587</v>
      </c>
      <c r="AP74" s="37">
        <f t="shared" si="51"/>
        <v>17.241379310344829</v>
      </c>
      <c r="AQ74" s="37">
        <f t="shared" si="31"/>
        <v>100</v>
      </c>
      <c r="AR74" s="32"/>
      <c r="AS74" s="32">
        <f>H74+M74+N74</f>
        <v>53</v>
      </c>
      <c r="AT74" s="37">
        <f>H74/$AS74*100</f>
        <v>56.60377358490566</v>
      </c>
      <c r="AU74" s="37">
        <f t="shared" ref="AU74:AV78" si="52">M74/$AS74*100</f>
        <v>37.735849056603776</v>
      </c>
      <c r="AV74" s="37">
        <f t="shared" si="52"/>
        <v>5.6603773584905666</v>
      </c>
      <c r="AW74" s="37">
        <f t="shared" si="32"/>
        <v>100</v>
      </c>
      <c r="AX74" s="32"/>
      <c r="AY74" s="32">
        <f t="shared" si="33"/>
        <v>85</v>
      </c>
      <c r="AZ74" s="37">
        <f>G74/$AY74*100</f>
        <v>14.117647058823529</v>
      </c>
      <c r="BA74" s="37">
        <f>I74/$AY74*100</f>
        <v>20</v>
      </c>
      <c r="BB74" s="37">
        <f t="shared" si="34"/>
        <v>65.882352941176464</v>
      </c>
      <c r="BC74" s="37">
        <f t="shared" si="35"/>
        <v>100</v>
      </c>
      <c r="BD74" s="32"/>
    </row>
    <row r="75" spans="1:56" s="31" customFormat="1" x14ac:dyDescent="0.3">
      <c r="A75" s="31" t="s">
        <v>74</v>
      </c>
      <c r="B75" s="31" t="s">
        <v>600</v>
      </c>
      <c r="C75" s="31" t="s">
        <v>601</v>
      </c>
      <c r="D75" s="31" t="s">
        <v>602</v>
      </c>
      <c r="F75" s="32">
        <f t="shared" ref="F75:F78" si="53">G75+H75</f>
        <v>40</v>
      </c>
      <c r="G75" s="36">
        <v>10</v>
      </c>
      <c r="H75" s="36">
        <v>30</v>
      </c>
      <c r="I75" s="32">
        <f t="shared" si="36"/>
        <v>11</v>
      </c>
      <c r="J75" s="36">
        <v>8</v>
      </c>
      <c r="K75" s="36">
        <v>3</v>
      </c>
      <c r="L75" s="36">
        <f t="shared" ref="L75:L169" si="54">M75+N75+O75</f>
        <v>20</v>
      </c>
      <c r="M75" s="36">
        <v>17</v>
      </c>
      <c r="N75" s="36">
        <v>2</v>
      </c>
      <c r="O75" s="36">
        <v>1</v>
      </c>
      <c r="P75" s="32">
        <v>5</v>
      </c>
      <c r="Q75" s="32">
        <v>24</v>
      </c>
      <c r="R75" s="36">
        <f t="shared" ref="R75:R169" si="55">L75+H75</f>
        <v>50</v>
      </c>
      <c r="S75" s="36">
        <f t="shared" ref="S75:S169" si="56">N75+O75</f>
        <v>3</v>
      </c>
      <c r="T75" s="36"/>
      <c r="U75" s="37">
        <f t="shared" ref="U75:U169" si="57">F75/(F75+I75+L75+P75)*100</f>
        <v>52.631578947368418</v>
      </c>
      <c r="V75" s="38">
        <f t="shared" ref="V75:V169" si="58">G75/(F75+I75+L75+P75)*100</f>
        <v>13.157894736842104</v>
      </c>
      <c r="W75" s="38">
        <f t="shared" ref="W75:W169" si="59">H75/(F75+L75+H75+P75)*100</f>
        <v>31.578947368421051</v>
      </c>
      <c r="X75" s="37">
        <f t="shared" ref="X75:X169" si="60">I75/(I75+F75+L75+P75)*100</f>
        <v>14.473684210526317</v>
      </c>
      <c r="Y75" s="38">
        <f t="shared" ref="Y75:Y169" si="61">J75/(F75+I75+L75+P75)*100</f>
        <v>10.526315789473683</v>
      </c>
      <c r="Z75" s="38">
        <f t="shared" ref="Z75:Z169" si="62">K75/(F75+I75+L75+P75)*100</f>
        <v>3.9473684210526314</v>
      </c>
      <c r="AA75" s="37">
        <f t="shared" ref="AA75:AA169" si="63">L75/(L75+I75+F75+P75)*100</f>
        <v>26.315789473684209</v>
      </c>
      <c r="AB75" s="38">
        <f t="shared" ref="AB75:AB169" si="64">M75/(F75+I75+L75+P75)*100</f>
        <v>22.368421052631579</v>
      </c>
      <c r="AC75" s="38">
        <f t="shared" ref="AC75:AC169" si="65">N75/(F75+I75+L75+P75)*100</f>
        <v>2.6315789473684208</v>
      </c>
      <c r="AD75" s="38">
        <f t="shared" ref="AD75:AD169" si="66">O75/(F75+I75+L75+P75)*100</f>
        <v>1.3157894736842104</v>
      </c>
      <c r="AE75" s="37">
        <f t="shared" ref="AE75:AE169" si="67">P75/(P75+F75+I75+L75)*100</f>
        <v>6.5789473684210522</v>
      </c>
      <c r="AF75" s="36"/>
      <c r="AG75" s="32">
        <f t="shared" si="37"/>
        <v>71</v>
      </c>
      <c r="AH75" s="37">
        <f t="shared" si="38"/>
        <v>56.338028169014088</v>
      </c>
      <c r="AI75" s="37">
        <f t="shared" si="39"/>
        <v>15.492957746478872</v>
      </c>
      <c r="AJ75" s="37">
        <f t="shared" si="40"/>
        <v>28.169014084507044</v>
      </c>
      <c r="AK75" s="37">
        <f t="shared" ref="AK75:AK169" si="68">AH75+AI75+AJ75</f>
        <v>100</v>
      </c>
      <c r="AL75" s="32"/>
      <c r="AM75" s="37">
        <f>G75+I75</f>
        <v>21</v>
      </c>
      <c r="AN75" s="37">
        <f>G75/$AM75*100</f>
        <v>47.619047619047613</v>
      </c>
      <c r="AO75" s="37">
        <f t="shared" si="51"/>
        <v>38.095238095238095</v>
      </c>
      <c r="AP75" s="37">
        <f t="shared" si="51"/>
        <v>14.285714285714285</v>
      </c>
      <c r="AQ75" s="37">
        <f t="shared" ref="AQ75:AQ169" si="69">AN75+AO75+AP75</f>
        <v>100</v>
      </c>
      <c r="AR75" s="32"/>
      <c r="AS75" s="32">
        <f>H75+M75+N75</f>
        <v>49</v>
      </c>
      <c r="AT75" s="37">
        <f>H75/$AS75*100</f>
        <v>61.224489795918366</v>
      </c>
      <c r="AU75" s="37">
        <f t="shared" si="52"/>
        <v>34.693877551020407</v>
      </c>
      <c r="AV75" s="37">
        <f t="shared" si="52"/>
        <v>4.0816326530612246</v>
      </c>
      <c r="AW75" s="37">
        <f t="shared" ref="AW75:AW169" si="70">AT75+AU75+AV75</f>
        <v>99.999999999999986</v>
      </c>
      <c r="AX75" s="32"/>
      <c r="AY75" s="32">
        <f t="shared" ref="AY75:AY129" si="71">G75+I75+L75+H75</f>
        <v>71</v>
      </c>
      <c r="AZ75" s="37">
        <f>G75/$AY75*100</f>
        <v>14.084507042253522</v>
      </c>
      <c r="BA75" s="37">
        <f>I75/$AY75*100</f>
        <v>15.492957746478872</v>
      </c>
      <c r="BB75" s="37">
        <f t="shared" ref="BB75:BB129" si="72">(L75+H75)/$AY75*100</f>
        <v>70.422535211267601</v>
      </c>
      <c r="BC75" s="37">
        <f t="shared" ref="BC75:BC169" si="73">AZ75+BA75+BB75</f>
        <v>100</v>
      </c>
      <c r="BD75" s="32"/>
    </row>
    <row r="76" spans="1:56" s="31" customFormat="1" x14ac:dyDescent="0.3">
      <c r="A76" s="43" t="s">
        <v>75</v>
      </c>
      <c r="B76" s="31" t="s">
        <v>600</v>
      </c>
      <c r="C76" s="31" t="s">
        <v>601</v>
      </c>
      <c r="D76" s="31" t="s">
        <v>602</v>
      </c>
      <c r="F76" s="32">
        <f t="shared" si="53"/>
        <v>19</v>
      </c>
      <c r="G76" s="36">
        <v>8</v>
      </c>
      <c r="H76" s="36">
        <v>11</v>
      </c>
      <c r="I76" s="32">
        <f t="shared" si="36"/>
        <v>15</v>
      </c>
      <c r="J76" s="36">
        <v>11</v>
      </c>
      <c r="K76" s="36">
        <v>4</v>
      </c>
      <c r="L76" s="36">
        <f t="shared" si="54"/>
        <v>38</v>
      </c>
      <c r="M76" s="36">
        <v>36</v>
      </c>
      <c r="N76" s="36">
        <v>2</v>
      </c>
      <c r="O76" s="36">
        <v>0</v>
      </c>
      <c r="P76" s="32">
        <v>5</v>
      </c>
      <c r="Q76" s="32">
        <v>23</v>
      </c>
      <c r="R76" s="36">
        <f t="shared" si="55"/>
        <v>49</v>
      </c>
      <c r="S76" s="36">
        <f t="shared" si="56"/>
        <v>2</v>
      </c>
      <c r="T76" s="36"/>
      <c r="U76" s="37">
        <f t="shared" si="57"/>
        <v>24.675324675324674</v>
      </c>
      <c r="V76" s="38">
        <f t="shared" si="58"/>
        <v>10.38961038961039</v>
      </c>
      <c r="W76" s="38">
        <f t="shared" si="59"/>
        <v>15.068493150684931</v>
      </c>
      <c r="X76" s="37">
        <f t="shared" si="60"/>
        <v>19.480519480519483</v>
      </c>
      <c r="Y76" s="38">
        <f t="shared" si="61"/>
        <v>14.285714285714285</v>
      </c>
      <c r="Z76" s="38">
        <f t="shared" si="62"/>
        <v>5.1948051948051948</v>
      </c>
      <c r="AA76" s="37">
        <f t="shared" si="63"/>
        <v>49.350649350649348</v>
      </c>
      <c r="AB76" s="38">
        <f t="shared" si="64"/>
        <v>46.753246753246749</v>
      </c>
      <c r="AC76" s="38">
        <f t="shared" si="65"/>
        <v>2.5974025974025974</v>
      </c>
      <c r="AD76" s="38">
        <f t="shared" si="66"/>
        <v>0</v>
      </c>
      <c r="AE76" s="37">
        <f t="shared" si="67"/>
        <v>6.4935064935064926</v>
      </c>
      <c r="AF76" s="36"/>
      <c r="AG76" s="32">
        <f t="shared" si="37"/>
        <v>72</v>
      </c>
      <c r="AH76" s="37">
        <f t="shared" si="38"/>
        <v>26.388888888888889</v>
      </c>
      <c r="AI76" s="37">
        <f t="shared" si="39"/>
        <v>20.833333333333336</v>
      </c>
      <c r="AJ76" s="37">
        <f t="shared" si="40"/>
        <v>52.777777777777779</v>
      </c>
      <c r="AK76" s="37">
        <f t="shared" si="68"/>
        <v>100</v>
      </c>
      <c r="AL76" s="32"/>
      <c r="AM76" s="37">
        <f>G76+I76</f>
        <v>23</v>
      </c>
      <c r="AN76" s="37">
        <f>G76/$AM76*100</f>
        <v>34.782608695652172</v>
      </c>
      <c r="AO76" s="37">
        <f t="shared" si="51"/>
        <v>47.826086956521742</v>
      </c>
      <c r="AP76" s="37">
        <f t="shared" si="51"/>
        <v>17.391304347826086</v>
      </c>
      <c r="AQ76" s="37">
        <f t="shared" si="69"/>
        <v>100</v>
      </c>
      <c r="AR76" s="32"/>
      <c r="AS76" s="32">
        <f>H76+M76+N76</f>
        <v>49</v>
      </c>
      <c r="AT76" s="37">
        <f>H76/$AS76*100</f>
        <v>22.448979591836736</v>
      </c>
      <c r="AU76" s="37">
        <f t="shared" si="52"/>
        <v>73.469387755102048</v>
      </c>
      <c r="AV76" s="37">
        <f t="shared" si="52"/>
        <v>4.0816326530612246</v>
      </c>
      <c r="AW76" s="37">
        <f t="shared" si="70"/>
        <v>100</v>
      </c>
      <c r="AX76" s="32"/>
      <c r="AY76" s="32">
        <f t="shared" si="71"/>
        <v>72</v>
      </c>
      <c r="AZ76" s="37">
        <f>G76/$AY76*100</f>
        <v>11.111111111111111</v>
      </c>
      <c r="BA76" s="37">
        <f>I76/$AY76*100</f>
        <v>20.833333333333336</v>
      </c>
      <c r="BB76" s="37">
        <f t="shared" si="72"/>
        <v>68.055555555555557</v>
      </c>
      <c r="BC76" s="37">
        <f t="shared" si="73"/>
        <v>100</v>
      </c>
      <c r="BD76" s="32"/>
    </row>
    <row r="77" spans="1:56" s="31" customFormat="1" x14ac:dyDescent="0.3">
      <c r="A77" s="31" t="s">
        <v>75</v>
      </c>
      <c r="B77" s="31" t="s">
        <v>600</v>
      </c>
      <c r="C77" s="31" t="s">
        <v>601</v>
      </c>
      <c r="D77" s="31" t="s">
        <v>602</v>
      </c>
      <c r="F77" s="32">
        <f t="shared" si="53"/>
        <v>48</v>
      </c>
      <c r="G77" s="36">
        <v>8</v>
      </c>
      <c r="H77" s="36">
        <v>40</v>
      </c>
      <c r="I77" s="32">
        <f t="shared" si="36"/>
        <v>21</v>
      </c>
      <c r="J77" s="36">
        <v>15</v>
      </c>
      <c r="K77" s="36">
        <v>6</v>
      </c>
      <c r="L77" s="36">
        <f t="shared" si="54"/>
        <v>16</v>
      </c>
      <c r="M77" s="36">
        <v>9</v>
      </c>
      <c r="N77" s="36">
        <v>3</v>
      </c>
      <c r="O77" s="36">
        <v>4</v>
      </c>
      <c r="P77" s="32">
        <v>2</v>
      </c>
      <c r="Q77" s="32">
        <v>13</v>
      </c>
      <c r="R77" s="36">
        <f t="shared" si="55"/>
        <v>56</v>
      </c>
      <c r="S77" s="36">
        <f t="shared" si="56"/>
        <v>7</v>
      </c>
      <c r="T77" s="36"/>
      <c r="U77" s="37">
        <f t="shared" si="57"/>
        <v>55.172413793103445</v>
      </c>
      <c r="V77" s="38">
        <f t="shared" si="58"/>
        <v>9.1954022988505741</v>
      </c>
      <c r="W77" s="38">
        <f t="shared" si="59"/>
        <v>37.735849056603776</v>
      </c>
      <c r="X77" s="37">
        <f t="shared" si="60"/>
        <v>24.137931034482758</v>
      </c>
      <c r="Y77" s="38">
        <f t="shared" si="61"/>
        <v>17.241379310344829</v>
      </c>
      <c r="Z77" s="38">
        <f t="shared" si="62"/>
        <v>6.8965517241379306</v>
      </c>
      <c r="AA77" s="37">
        <f t="shared" si="63"/>
        <v>18.390804597701148</v>
      </c>
      <c r="AB77" s="38">
        <f t="shared" si="64"/>
        <v>10.344827586206897</v>
      </c>
      <c r="AC77" s="38">
        <f t="shared" si="65"/>
        <v>3.4482758620689653</v>
      </c>
      <c r="AD77" s="38">
        <f t="shared" si="66"/>
        <v>4.5977011494252871</v>
      </c>
      <c r="AE77" s="37">
        <f t="shared" si="67"/>
        <v>2.2988505747126435</v>
      </c>
      <c r="AF77" s="36"/>
      <c r="AG77" s="32">
        <f t="shared" si="37"/>
        <v>85</v>
      </c>
      <c r="AH77" s="37">
        <f t="shared" si="38"/>
        <v>56.470588235294116</v>
      </c>
      <c r="AI77" s="37">
        <f t="shared" si="39"/>
        <v>24.705882352941178</v>
      </c>
      <c r="AJ77" s="37">
        <f t="shared" si="40"/>
        <v>18.823529411764707</v>
      </c>
      <c r="AK77" s="37">
        <f t="shared" si="68"/>
        <v>100</v>
      </c>
      <c r="AL77" s="32"/>
      <c r="AM77" s="37">
        <f>G77+I77</f>
        <v>29</v>
      </c>
      <c r="AN77" s="37">
        <f>G77/$AM77*100</f>
        <v>27.586206896551722</v>
      </c>
      <c r="AO77" s="37">
        <f t="shared" si="51"/>
        <v>51.724137931034484</v>
      </c>
      <c r="AP77" s="37">
        <f t="shared" si="51"/>
        <v>20.689655172413794</v>
      </c>
      <c r="AQ77" s="37">
        <f t="shared" si="69"/>
        <v>100</v>
      </c>
      <c r="AR77" s="32"/>
      <c r="AS77" s="32">
        <f>H77+M77+N77</f>
        <v>52</v>
      </c>
      <c r="AT77" s="37">
        <f>H77/$AS77*100</f>
        <v>76.923076923076934</v>
      </c>
      <c r="AU77" s="37">
        <f t="shared" si="52"/>
        <v>17.307692307692307</v>
      </c>
      <c r="AV77" s="37">
        <f t="shared" si="52"/>
        <v>5.7692307692307692</v>
      </c>
      <c r="AW77" s="37">
        <f t="shared" si="70"/>
        <v>100.00000000000001</v>
      </c>
      <c r="AX77" s="32"/>
      <c r="AY77" s="32">
        <f t="shared" si="71"/>
        <v>85</v>
      </c>
      <c r="AZ77" s="37">
        <f>G77/$AY77*100</f>
        <v>9.4117647058823533</v>
      </c>
      <c r="BA77" s="37">
        <f>I77/$AY77*100</f>
        <v>24.705882352941178</v>
      </c>
      <c r="BB77" s="37">
        <f t="shared" si="72"/>
        <v>65.882352941176464</v>
      </c>
      <c r="BC77" s="37">
        <f t="shared" si="73"/>
        <v>100</v>
      </c>
      <c r="BD77" s="32"/>
    </row>
    <row r="78" spans="1:56" s="31" customFormat="1" x14ac:dyDescent="0.3">
      <c r="A78" s="43" t="s">
        <v>76</v>
      </c>
      <c r="B78" s="31" t="s">
        <v>600</v>
      </c>
      <c r="C78" s="31" t="s">
        <v>601</v>
      </c>
      <c r="D78" s="31" t="s">
        <v>602</v>
      </c>
      <c r="F78" s="32">
        <f t="shared" si="53"/>
        <v>39</v>
      </c>
      <c r="G78" s="36">
        <v>5</v>
      </c>
      <c r="H78" s="36">
        <v>34</v>
      </c>
      <c r="I78" s="32">
        <f t="shared" si="36"/>
        <v>14</v>
      </c>
      <c r="J78" s="36">
        <v>10</v>
      </c>
      <c r="K78" s="36">
        <v>4</v>
      </c>
      <c r="L78" s="36">
        <f t="shared" si="54"/>
        <v>13</v>
      </c>
      <c r="M78" s="36">
        <v>11</v>
      </c>
      <c r="N78" s="36">
        <v>2</v>
      </c>
      <c r="O78" s="36">
        <v>0</v>
      </c>
      <c r="P78" s="32">
        <v>8</v>
      </c>
      <c r="Q78" s="32">
        <v>26</v>
      </c>
      <c r="R78" s="36">
        <f t="shared" si="55"/>
        <v>47</v>
      </c>
      <c r="S78" s="36">
        <f t="shared" si="56"/>
        <v>2</v>
      </c>
      <c r="T78" s="36"/>
      <c r="U78" s="37">
        <f t="shared" si="57"/>
        <v>52.702702702702695</v>
      </c>
      <c r="V78" s="38">
        <f t="shared" si="58"/>
        <v>6.756756756756757</v>
      </c>
      <c r="W78" s="38">
        <f t="shared" si="59"/>
        <v>36.170212765957451</v>
      </c>
      <c r="X78" s="37">
        <f t="shared" si="60"/>
        <v>18.918918918918919</v>
      </c>
      <c r="Y78" s="38">
        <f t="shared" si="61"/>
        <v>13.513513513513514</v>
      </c>
      <c r="Z78" s="38">
        <f t="shared" si="62"/>
        <v>5.4054054054054053</v>
      </c>
      <c r="AA78" s="37">
        <f t="shared" si="63"/>
        <v>17.567567567567568</v>
      </c>
      <c r="AB78" s="38">
        <f t="shared" si="64"/>
        <v>14.864864864864865</v>
      </c>
      <c r="AC78" s="38">
        <f t="shared" si="65"/>
        <v>2.7027027027027026</v>
      </c>
      <c r="AD78" s="38">
        <f t="shared" si="66"/>
        <v>0</v>
      </c>
      <c r="AE78" s="37">
        <f t="shared" si="67"/>
        <v>10.810810810810811</v>
      </c>
      <c r="AF78" s="36"/>
      <c r="AG78" s="32">
        <f t="shared" si="37"/>
        <v>66</v>
      </c>
      <c r="AH78" s="37">
        <f t="shared" si="38"/>
        <v>59.090909090909093</v>
      </c>
      <c r="AI78" s="37">
        <f t="shared" si="39"/>
        <v>21.212121212121211</v>
      </c>
      <c r="AJ78" s="37">
        <f t="shared" si="40"/>
        <v>19.696969696969695</v>
      </c>
      <c r="AK78" s="37">
        <f t="shared" si="68"/>
        <v>100</v>
      </c>
      <c r="AL78" s="32"/>
      <c r="AM78" s="37">
        <f>G78+I78</f>
        <v>19</v>
      </c>
      <c r="AN78" s="37">
        <f>G78/$AM78*100</f>
        <v>26.315789473684209</v>
      </c>
      <c r="AO78" s="37">
        <f t="shared" si="51"/>
        <v>52.631578947368418</v>
      </c>
      <c r="AP78" s="37">
        <f t="shared" si="51"/>
        <v>21.052631578947366</v>
      </c>
      <c r="AQ78" s="37">
        <f t="shared" si="69"/>
        <v>100</v>
      </c>
      <c r="AR78" s="32"/>
      <c r="AS78" s="32">
        <f>H78+M78+N78</f>
        <v>47</v>
      </c>
      <c r="AT78" s="37">
        <f>H78/$AS78*100</f>
        <v>72.340425531914903</v>
      </c>
      <c r="AU78" s="37">
        <f t="shared" si="52"/>
        <v>23.404255319148938</v>
      </c>
      <c r="AV78" s="37">
        <f t="shared" si="52"/>
        <v>4.2553191489361701</v>
      </c>
      <c r="AW78" s="37">
        <f t="shared" si="70"/>
        <v>100</v>
      </c>
      <c r="AX78" s="32"/>
      <c r="AY78" s="32">
        <f t="shared" si="71"/>
        <v>66</v>
      </c>
      <c r="AZ78" s="37">
        <f>G78/$AY78*100</f>
        <v>7.5757575757575761</v>
      </c>
      <c r="BA78" s="37">
        <f>I78/$AY78*100</f>
        <v>21.212121212121211</v>
      </c>
      <c r="BB78" s="37">
        <f t="shared" si="72"/>
        <v>71.212121212121218</v>
      </c>
      <c r="BC78" s="37">
        <f t="shared" si="73"/>
        <v>100</v>
      </c>
      <c r="BD78" s="32"/>
    </row>
    <row r="79" spans="1:56" s="22" customFormat="1" x14ac:dyDescent="0.3">
      <c r="A79" s="21" t="s">
        <v>618</v>
      </c>
      <c r="F79" s="24">
        <f>AVERAGE(F10:F78)</f>
        <v>40.89855072463768</v>
      </c>
      <c r="G79" s="24">
        <f t="shared" ref="G79:BB79" si="74">AVERAGE(G10:G78)</f>
        <v>10.185185185185185</v>
      </c>
      <c r="H79" s="24">
        <f t="shared" si="74"/>
        <v>30.62962962962963</v>
      </c>
      <c r="I79" s="24">
        <f t="shared" si="74"/>
        <v>14.855072463768115</v>
      </c>
      <c r="J79" s="24">
        <f t="shared" si="74"/>
        <v>9.0579710144927539</v>
      </c>
      <c r="K79" s="24">
        <f t="shared" si="74"/>
        <v>5.7971014492753623</v>
      </c>
      <c r="L79" s="24">
        <f t="shared" si="74"/>
        <v>18.072463768115941</v>
      </c>
      <c r="M79" s="24">
        <f t="shared" si="74"/>
        <v>13.927536231884059</v>
      </c>
      <c r="N79" s="24">
        <f t="shared" si="74"/>
        <v>2.0579710144927534</v>
      </c>
      <c r="O79" s="24">
        <f t="shared" si="74"/>
        <v>2.0869565217391304</v>
      </c>
      <c r="P79" s="24">
        <f t="shared" si="74"/>
        <v>5.1739130434782608</v>
      </c>
      <c r="Q79" s="24">
        <f t="shared" si="74"/>
        <v>21.014492753623188</v>
      </c>
      <c r="R79" s="24">
        <f t="shared" si="74"/>
        <v>49.981481481481481</v>
      </c>
      <c r="S79" s="24">
        <f t="shared" si="74"/>
        <v>4.1449275362318838</v>
      </c>
      <c r="T79" s="24"/>
      <c r="U79" s="24">
        <f t="shared" si="74"/>
        <v>51.906393342481437</v>
      </c>
      <c r="V79" s="24">
        <f t="shared" si="74"/>
        <v>12.627615132749517</v>
      </c>
      <c r="W79" s="24">
        <f t="shared" si="74"/>
        <v>24.539612380184089</v>
      </c>
      <c r="X79" s="24">
        <f t="shared" si="74"/>
        <v>18.517761625634165</v>
      </c>
      <c r="Y79" s="24">
        <f t="shared" si="74"/>
        <v>11.295539460947259</v>
      </c>
      <c r="Z79" s="24">
        <f t="shared" si="74"/>
        <v>7.2222221646869063</v>
      </c>
      <c r="AA79" s="24">
        <f t="shared" si="74"/>
        <v>22.857329760745959</v>
      </c>
      <c r="AB79" s="24">
        <f t="shared" si="74"/>
        <v>17.733975300802516</v>
      </c>
      <c r="AC79" s="24">
        <f t="shared" si="74"/>
        <v>2.5751660437491184</v>
      </c>
      <c r="AD79" s="24">
        <f t="shared" si="74"/>
        <v>2.5481884161943191</v>
      </c>
      <c r="AE79" s="24">
        <f t="shared" si="74"/>
        <v>6.7185152711384344</v>
      </c>
      <c r="AF79" s="24"/>
      <c r="AG79" s="24">
        <f t="shared" si="74"/>
        <v>73.826086956521735</v>
      </c>
      <c r="AH79" s="24">
        <f t="shared" si="74"/>
        <v>55.904709718929304</v>
      </c>
      <c r="AI79" s="24">
        <f t="shared" si="74"/>
        <v>19.725534055429357</v>
      </c>
      <c r="AJ79" s="24">
        <f t="shared" si="74"/>
        <v>24.369756225641336</v>
      </c>
      <c r="AK79" s="24">
        <f t="shared" si="74"/>
        <v>100</v>
      </c>
      <c r="AL79" s="24"/>
      <c r="AM79" s="24">
        <f t="shared" si="74"/>
        <v>25.5</v>
      </c>
      <c r="AN79" s="24">
        <f t="shared" si="74"/>
        <v>39.67187512454511</v>
      </c>
      <c r="AO79" s="24">
        <f t="shared" si="74"/>
        <v>37.392211813783582</v>
      </c>
      <c r="AP79" s="24">
        <f t="shared" si="74"/>
        <v>22.935913061671297</v>
      </c>
      <c r="AQ79" s="24">
        <f t="shared" si="74"/>
        <v>100</v>
      </c>
      <c r="AR79" s="24"/>
      <c r="AS79" s="24">
        <f t="shared" si="74"/>
        <v>48.018518518518519</v>
      </c>
      <c r="AT79" s="24">
        <f t="shared" si="74"/>
        <v>63.91243769485078</v>
      </c>
      <c r="AU79" s="24">
        <f t="shared" si="74"/>
        <v>31.144938098484992</v>
      </c>
      <c r="AV79" s="24">
        <f t="shared" si="74"/>
        <v>4.9426242066642301</v>
      </c>
      <c r="AW79" s="24">
        <f t="shared" si="74"/>
        <v>100</v>
      </c>
      <c r="AX79" s="24"/>
      <c r="AY79" s="24">
        <f t="shared" si="74"/>
        <v>75.481481481481481</v>
      </c>
      <c r="AZ79" s="24">
        <f t="shared" si="74"/>
        <v>13.414484815681149</v>
      </c>
      <c r="BA79" s="24">
        <f t="shared" si="74"/>
        <v>20.057344823870782</v>
      </c>
      <c r="BB79" s="24">
        <f t="shared" si="74"/>
        <v>66.528170360448073</v>
      </c>
      <c r="BC79" s="24">
        <f>AZ79+BA79+BB79</f>
        <v>100</v>
      </c>
      <c r="BD79" s="23"/>
    </row>
    <row r="80" spans="1:56" s="22" customFormat="1" x14ac:dyDescent="0.3">
      <c r="A80" s="21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3"/>
    </row>
    <row r="81" spans="1:56" s="22" customFormat="1" x14ac:dyDescent="0.3">
      <c r="A81" s="21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3"/>
    </row>
    <row r="82" spans="1:56" s="31" customFormat="1" x14ac:dyDescent="0.3">
      <c r="A82" s="31" t="s">
        <v>78</v>
      </c>
      <c r="B82" s="31" t="s">
        <v>313</v>
      </c>
      <c r="C82" s="31" t="s">
        <v>601</v>
      </c>
      <c r="D82" s="31" t="s">
        <v>607</v>
      </c>
      <c r="E82" s="31" t="s">
        <v>603</v>
      </c>
      <c r="F82" s="32">
        <f>G82+H82</f>
        <v>48</v>
      </c>
      <c r="G82" s="36">
        <v>12</v>
      </c>
      <c r="H82" s="36">
        <v>36</v>
      </c>
      <c r="I82" s="32">
        <f t="shared" si="36"/>
        <v>13</v>
      </c>
      <c r="J82" s="36">
        <v>6</v>
      </c>
      <c r="K82" s="36">
        <v>7</v>
      </c>
      <c r="L82" s="36">
        <f t="shared" si="54"/>
        <v>26</v>
      </c>
      <c r="M82" s="36">
        <v>21</v>
      </c>
      <c r="N82" s="36">
        <v>5</v>
      </c>
      <c r="O82" s="36">
        <v>0</v>
      </c>
      <c r="P82" s="32">
        <v>2</v>
      </c>
      <c r="Q82" s="32">
        <v>11</v>
      </c>
      <c r="R82" s="36">
        <f t="shared" si="55"/>
        <v>62</v>
      </c>
      <c r="S82" s="36">
        <f t="shared" si="56"/>
        <v>5</v>
      </c>
      <c r="T82" s="36"/>
      <c r="U82" s="37">
        <f t="shared" si="57"/>
        <v>53.932584269662918</v>
      </c>
      <c r="V82" s="38">
        <f t="shared" si="58"/>
        <v>13.48314606741573</v>
      </c>
      <c r="W82" s="38">
        <f t="shared" si="59"/>
        <v>32.142857142857146</v>
      </c>
      <c r="X82" s="37">
        <f t="shared" si="60"/>
        <v>14.606741573033707</v>
      </c>
      <c r="Y82" s="38">
        <f t="shared" si="61"/>
        <v>6.7415730337078648</v>
      </c>
      <c r="Z82" s="38">
        <f t="shared" si="62"/>
        <v>7.8651685393258424</v>
      </c>
      <c r="AA82" s="37">
        <f t="shared" si="63"/>
        <v>29.213483146067414</v>
      </c>
      <c r="AB82" s="38">
        <f t="shared" si="64"/>
        <v>23.595505617977526</v>
      </c>
      <c r="AC82" s="38">
        <f t="shared" si="65"/>
        <v>5.6179775280898872</v>
      </c>
      <c r="AD82" s="38">
        <f t="shared" si="66"/>
        <v>0</v>
      </c>
      <c r="AE82" s="37">
        <f t="shared" si="67"/>
        <v>2.2471910112359552</v>
      </c>
      <c r="AF82" s="36"/>
      <c r="AG82" s="32">
        <f t="shared" ref="AG82:AG113" si="75">F82+I82+L82</f>
        <v>87</v>
      </c>
      <c r="AH82" s="37">
        <f t="shared" ref="AH82:AH113" si="76">F82/$AG82*100</f>
        <v>55.172413793103445</v>
      </c>
      <c r="AI82" s="37">
        <f t="shared" ref="AI82:AI113" si="77">I82/$AG82*100</f>
        <v>14.942528735632186</v>
      </c>
      <c r="AJ82" s="37">
        <f t="shared" ref="AJ82:AJ113" si="78">L82/$AG82*100</f>
        <v>29.885057471264371</v>
      </c>
      <c r="AK82" s="37">
        <f t="shared" si="68"/>
        <v>100</v>
      </c>
      <c r="AL82" s="32"/>
      <c r="AM82" s="37">
        <f t="shared" ref="AM82:AM88" si="79">G82+I82</f>
        <v>25</v>
      </c>
      <c r="AN82" s="37">
        <f t="shared" ref="AN82:AN88" si="80">G82/$AM82*100</f>
        <v>48</v>
      </c>
      <c r="AO82" s="37">
        <f t="shared" ref="AO82:AP88" si="81">J82/$AM82*100</f>
        <v>24</v>
      </c>
      <c r="AP82" s="37">
        <f t="shared" si="81"/>
        <v>28.000000000000004</v>
      </c>
      <c r="AQ82" s="37">
        <f t="shared" si="69"/>
        <v>100</v>
      </c>
      <c r="AR82" s="32"/>
      <c r="AS82" s="32">
        <f t="shared" ref="AS82:AS88" si="82">H82+M82+N82</f>
        <v>62</v>
      </c>
      <c r="AT82" s="37">
        <f t="shared" ref="AT82:AT88" si="83">H82/$AS82*100</f>
        <v>58.064516129032263</v>
      </c>
      <c r="AU82" s="37">
        <f t="shared" ref="AU82:AV88" si="84">M82/$AS82*100</f>
        <v>33.87096774193548</v>
      </c>
      <c r="AV82" s="37">
        <f t="shared" si="84"/>
        <v>8.064516129032258</v>
      </c>
      <c r="AW82" s="37">
        <f t="shared" si="70"/>
        <v>100</v>
      </c>
      <c r="AX82" s="32"/>
      <c r="AY82" s="32">
        <f t="shared" si="71"/>
        <v>87</v>
      </c>
      <c r="AZ82" s="37">
        <f t="shared" ref="AZ82:AZ88" si="85">G82/$AY82*100</f>
        <v>13.793103448275861</v>
      </c>
      <c r="BA82" s="37">
        <f t="shared" ref="BA82:BA88" si="86">I82/$AY82*100</f>
        <v>14.942528735632186</v>
      </c>
      <c r="BB82" s="37">
        <f t="shared" si="72"/>
        <v>71.264367816091962</v>
      </c>
      <c r="BC82" s="37">
        <f t="shared" si="73"/>
        <v>100</v>
      </c>
      <c r="BD82" s="32"/>
    </row>
    <row r="83" spans="1:56" s="31" customFormat="1" x14ac:dyDescent="0.3">
      <c r="A83" s="31" t="s">
        <v>79</v>
      </c>
      <c r="B83" s="31" t="s">
        <v>313</v>
      </c>
      <c r="C83" s="31" t="s">
        <v>601</v>
      </c>
      <c r="D83" s="31" t="s">
        <v>607</v>
      </c>
      <c r="E83" s="31" t="s">
        <v>603</v>
      </c>
      <c r="F83" s="32">
        <f t="shared" ref="F83:F173" si="87">G83+H83</f>
        <v>43</v>
      </c>
      <c r="G83" s="36">
        <v>4</v>
      </c>
      <c r="H83" s="36">
        <v>39</v>
      </c>
      <c r="I83" s="32">
        <f t="shared" ref="I83:I174" si="88">J83+K83</f>
        <v>37</v>
      </c>
      <c r="J83" s="36">
        <v>25</v>
      </c>
      <c r="K83" s="36">
        <v>12</v>
      </c>
      <c r="L83" s="36">
        <f t="shared" si="54"/>
        <v>4</v>
      </c>
      <c r="M83" s="36">
        <v>3</v>
      </c>
      <c r="N83" s="36">
        <v>1</v>
      </c>
      <c r="O83" s="36">
        <v>0</v>
      </c>
      <c r="P83" s="32">
        <v>0</v>
      </c>
      <c r="Q83" s="32">
        <v>16</v>
      </c>
      <c r="R83" s="36">
        <f t="shared" si="55"/>
        <v>43</v>
      </c>
      <c r="S83" s="36">
        <f t="shared" si="56"/>
        <v>1</v>
      </c>
      <c r="T83" s="36"/>
      <c r="U83" s="37">
        <f t="shared" si="57"/>
        <v>51.19047619047619</v>
      </c>
      <c r="V83" s="38">
        <f t="shared" si="58"/>
        <v>4.7619047619047619</v>
      </c>
      <c r="W83" s="38">
        <f t="shared" si="59"/>
        <v>45.348837209302324</v>
      </c>
      <c r="X83" s="37">
        <f t="shared" si="60"/>
        <v>44.047619047619044</v>
      </c>
      <c r="Y83" s="38">
        <f t="shared" si="61"/>
        <v>29.761904761904763</v>
      </c>
      <c r="Z83" s="38">
        <f t="shared" si="62"/>
        <v>14.285714285714285</v>
      </c>
      <c r="AA83" s="37">
        <f t="shared" si="63"/>
        <v>4.7619047619047619</v>
      </c>
      <c r="AB83" s="38">
        <f t="shared" si="64"/>
        <v>3.5714285714285712</v>
      </c>
      <c r="AC83" s="38">
        <f t="shared" si="65"/>
        <v>1.1904761904761905</v>
      </c>
      <c r="AD83" s="38">
        <f t="shared" si="66"/>
        <v>0</v>
      </c>
      <c r="AE83" s="37">
        <f t="shared" si="67"/>
        <v>0</v>
      </c>
      <c r="AF83" s="36"/>
      <c r="AG83" s="32">
        <f t="shared" si="75"/>
        <v>84</v>
      </c>
      <c r="AH83" s="37">
        <f t="shared" si="76"/>
        <v>51.19047619047619</v>
      </c>
      <c r="AI83" s="37">
        <f t="shared" si="77"/>
        <v>44.047619047619044</v>
      </c>
      <c r="AJ83" s="37">
        <f t="shared" si="78"/>
        <v>4.7619047619047619</v>
      </c>
      <c r="AK83" s="37">
        <f t="shared" si="68"/>
        <v>100</v>
      </c>
      <c r="AL83" s="32"/>
      <c r="AM83" s="37">
        <f t="shared" si="79"/>
        <v>41</v>
      </c>
      <c r="AN83" s="37">
        <f t="shared" si="80"/>
        <v>9.7560975609756095</v>
      </c>
      <c r="AO83" s="37">
        <f t="shared" si="81"/>
        <v>60.975609756097562</v>
      </c>
      <c r="AP83" s="37">
        <f t="shared" si="81"/>
        <v>29.268292682926827</v>
      </c>
      <c r="AQ83" s="37">
        <f t="shared" si="69"/>
        <v>100</v>
      </c>
      <c r="AR83" s="32"/>
      <c r="AS83" s="32">
        <f t="shared" si="82"/>
        <v>43</v>
      </c>
      <c r="AT83" s="37">
        <f t="shared" si="83"/>
        <v>90.697674418604649</v>
      </c>
      <c r="AU83" s="37">
        <f t="shared" si="84"/>
        <v>6.9767441860465116</v>
      </c>
      <c r="AV83" s="37">
        <f t="shared" si="84"/>
        <v>2.3255813953488373</v>
      </c>
      <c r="AW83" s="37">
        <f t="shared" si="70"/>
        <v>100</v>
      </c>
      <c r="AX83" s="32"/>
      <c r="AY83" s="32">
        <f t="shared" si="71"/>
        <v>84</v>
      </c>
      <c r="AZ83" s="37">
        <f t="shared" si="85"/>
        <v>4.7619047619047619</v>
      </c>
      <c r="BA83" s="37">
        <f t="shared" si="86"/>
        <v>44.047619047619044</v>
      </c>
      <c r="BB83" s="37">
        <f t="shared" si="72"/>
        <v>51.19047619047619</v>
      </c>
      <c r="BC83" s="37">
        <f t="shared" si="73"/>
        <v>100</v>
      </c>
      <c r="BD83" s="32"/>
    </row>
    <row r="84" spans="1:56" s="31" customFormat="1" x14ac:dyDescent="0.3">
      <c r="A84" s="31" t="s">
        <v>80</v>
      </c>
      <c r="B84" s="31" t="s">
        <v>313</v>
      </c>
      <c r="C84" s="31" t="s">
        <v>601</v>
      </c>
      <c r="D84" s="31" t="s">
        <v>607</v>
      </c>
      <c r="E84" s="31" t="s">
        <v>603</v>
      </c>
      <c r="F84" s="32">
        <f t="shared" si="87"/>
        <v>42</v>
      </c>
      <c r="G84" s="36">
        <v>6</v>
      </c>
      <c r="H84" s="36">
        <v>36</v>
      </c>
      <c r="I84" s="32">
        <f t="shared" si="88"/>
        <v>38</v>
      </c>
      <c r="J84" s="36">
        <v>20</v>
      </c>
      <c r="K84" s="36">
        <v>18</v>
      </c>
      <c r="L84" s="36">
        <f t="shared" si="54"/>
        <v>0</v>
      </c>
      <c r="M84" s="36">
        <v>0</v>
      </c>
      <c r="N84" s="36">
        <v>0</v>
      </c>
      <c r="O84" s="36">
        <v>0</v>
      </c>
      <c r="P84" s="32">
        <v>2</v>
      </c>
      <c r="Q84" s="32">
        <v>18</v>
      </c>
      <c r="R84" s="36">
        <f t="shared" si="55"/>
        <v>36</v>
      </c>
      <c r="S84" s="36">
        <f t="shared" si="56"/>
        <v>0</v>
      </c>
      <c r="T84" s="36"/>
      <c r="U84" s="37">
        <f t="shared" si="57"/>
        <v>51.219512195121951</v>
      </c>
      <c r="V84" s="38">
        <f t="shared" si="58"/>
        <v>7.3170731707317067</v>
      </c>
      <c r="W84" s="38">
        <f t="shared" si="59"/>
        <v>45</v>
      </c>
      <c r="X84" s="37">
        <f t="shared" si="60"/>
        <v>46.341463414634148</v>
      </c>
      <c r="Y84" s="38">
        <f t="shared" si="61"/>
        <v>24.390243902439025</v>
      </c>
      <c r="Z84" s="38">
        <f t="shared" si="62"/>
        <v>21.951219512195124</v>
      </c>
      <c r="AA84" s="37">
        <f t="shared" si="63"/>
        <v>0</v>
      </c>
      <c r="AB84" s="38">
        <f t="shared" si="64"/>
        <v>0</v>
      </c>
      <c r="AC84" s="38">
        <f t="shared" si="65"/>
        <v>0</v>
      </c>
      <c r="AD84" s="38">
        <f t="shared" si="66"/>
        <v>0</v>
      </c>
      <c r="AE84" s="37">
        <f t="shared" si="67"/>
        <v>2.4390243902439024</v>
      </c>
      <c r="AF84" s="36"/>
      <c r="AG84" s="32">
        <f t="shared" si="75"/>
        <v>80</v>
      </c>
      <c r="AH84" s="37">
        <f t="shared" si="76"/>
        <v>52.5</v>
      </c>
      <c r="AI84" s="37">
        <f t="shared" si="77"/>
        <v>47.5</v>
      </c>
      <c r="AJ84" s="37">
        <f t="shared" si="78"/>
        <v>0</v>
      </c>
      <c r="AK84" s="37">
        <f t="shared" si="68"/>
        <v>100</v>
      </c>
      <c r="AL84" s="32"/>
      <c r="AM84" s="37">
        <f t="shared" si="79"/>
        <v>44</v>
      </c>
      <c r="AN84" s="37">
        <f t="shared" si="80"/>
        <v>13.636363636363635</v>
      </c>
      <c r="AO84" s="37">
        <f t="shared" si="81"/>
        <v>45.454545454545453</v>
      </c>
      <c r="AP84" s="37">
        <f t="shared" si="81"/>
        <v>40.909090909090914</v>
      </c>
      <c r="AQ84" s="37">
        <f t="shared" si="69"/>
        <v>100</v>
      </c>
      <c r="AR84" s="32"/>
      <c r="AS84" s="32">
        <f t="shared" si="82"/>
        <v>36</v>
      </c>
      <c r="AT84" s="37">
        <f t="shared" si="83"/>
        <v>100</v>
      </c>
      <c r="AU84" s="37">
        <f t="shared" si="84"/>
        <v>0</v>
      </c>
      <c r="AV84" s="37">
        <f t="shared" si="84"/>
        <v>0</v>
      </c>
      <c r="AW84" s="37">
        <f t="shared" si="70"/>
        <v>100</v>
      </c>
      <c r="AX84" s="32"/>
      <c r="AY84" s="32">
        <f t="shared" si="71"/>
        <v>80</v>
      </c>
      <c r="AZ84" s="37">
        <f t="shared" si="85"/>
        <v>7.5</v>
      </c>
      <c r="BA84" s="37">
        <f t="shared" si="86"/>
        <v>47.5</v>
      </c>
      <c r="BB84" s="37">
        <f t="shared" si="72"/>
        <v>45</v>
      </c>
      <c r="BC84" s="37">
        <f t="shared" si="73"/>
        <v>100</v>
      </c>
      <c r="BD84" s="32"/>
    </row>
    <row r="85" spans="1:56" s="31" customFormat="1" x14ac:dyDescent="0.3">
      <c r="A85" s="31" t="s">
        <v>83</v>
      </c>
      <c r="B85" s="31" t="s">
        <v>313</v>
      </c>
      <c r="C85" s="31" t="s">
        <v>601</v>
      </c>
      <c r="D85" s="31" t="s">
        <v>607</v>
      </c>
      <c r="E85" s="31" t="s">
        <v>603</v>
      </c>
      <c r="F85" s="32">
        <f>G85+H85</f>
        <v>36</v>
      </c>
      <c r="G85" s="36">
        <v>24</v>
      </c>
      <c r="H85" s="36">
        <v>12</v>
      </c>
      <c r="I85" s="32">
        <f t="shared" ref="I85:I106" si="89">J85+K85</f>
        <v>29</v>
      </c>
      <c r="J85" s="36">
        <v>18</v>
      </c>
      <c r="K85" s="36">
        <v>11</v>
      </c>
      <c r="L85" s="36">
        <f t="shared" ref="L85:L106" si="90">M85+N85+O85</f>
        <v>2</v>
      </c>
      <c r="M85" s="36">
        <v>2</v>
      </c>
      <c r="N85" s="36">
        <v>0</v>
      </c>
      <c r="O85" s="36">
        <v>0</v>
      </c>
      <c r="P85" s="32">
        <v>5</v>
      </c>
      <c r="Q85" s="32">
        <v>28</v>
      </c>
      <c r="R85" s="36">
        <f>L85+H85</f>
        <v>14</v>
      </c>
      <c r="S85" s="36">
        <f t="shared" ref="S85:S106" si="91">N85+O85</f>
        <v>0</v>
      </c>
      <c r="T85" s="36"/>
      <c r="U85" s="37">
        <f t="shared" ref="U85:U106" si="92">F85/(F85+I85+L85+P85)*100</f>
        <v>50</v>
      </c>
      <c r="V85" s="38">
        <f>G85/(F85+I85+L85+P85)*100</f>
        <v>33.333333333333329</v>
      </c>
      <c r="W85" s="38">
        <f>H85/(F85+L85+H85+P85)*100</f>
        <v>21.818181818181817</v>
      </c>
      <c r="X85" s="37">
        <f t="shared" ref="X85:X106" si="93">I85/(I85+F85+L85+P85)*100</f>
        <v>40.277777777777779</v>
      </c>
      <c r="Y85" s="38">
        <f t="shared" ref="Y85:Y106" si="94">J85/(F85+I85+L85+P85)*100</f>
        <v>25</v>
      </c>
      <c r="Z85" s="38">
        <f t="shared" ref="Z85:Z106" si="95">K85/(F85+I85+L85+P85)*100</f>
        <v>15.277777777777779</v>
      </c>
      <c r="AA85" s="37">
        <f t="shared" ref="AA85:AA106" si="96">L85/(L85+I85+F85+P85)*100</f>
        <v>2.7777777777777777</v>
      </c>
      <c r="AB85" s="38">
        <f t="shared" ref="AB85:AB106" si="97">M85/(F85+I85+L85+P85)*100</f>
        <v>2.7777777777777777</v>
      </c>
      <c r="AC85" s="38">
        <f t="shared" ref="AC85:AC106" si="98">N85/(F85+I85+L85+P85)*100</f>
        <v>0</v>
      </c>
      <c r="AD85" s="38">
        <f t="shared" ref="AD85:AD106" si="99">O85/(F85+I85+L85+P85)*100</f>
        <v>0</v>
      </c>
      <c r="AE85" s="37">
        <f t="shared" ref="AE85:AE106" si="100">P85/(P85+F85+I85+L85)*100</f>
        <v>6.9444444444444446</v>
      </c>
      <c r="AF85" s="36"/>
      <c r="AG85" s="32">
        <f t="shared" si="75"/>
        <v>67</v>
      </c>
      <c r="AH85" s="37">
        <f t="shared" si="76"/>
        <v>53.731343283582092</v>
      </c>
      <c r="AI85" s="37">
        <f t="shared" si="77"/>
        <v>43.283582089552233</v>
      </c>
      <c r="AJ85" s="37">
        <f t="shared" si="78"/>
        <v>2.9850746268656714</v>
      </c>
      <c r="AK85" s="37">
        <f t="shared" ref="AK85:AK106" si="101">AH85+AI85+AJ85</f>
        <v>100</v>
      </c>
      <c r="AL85" s="32"/>
      <c r="AM85" s="37">
        <f t="shared" si="79"/>
        <v>53</v>
      </c>
      <c r="AN85" s="37">
        <f t="shared" si="80"/>
        <v>45.283018867924532</v>
      </c>
      <c r="AO85" s="37">
        <f t="shared" si="81"/>
        <v>33.962264150943398</v>
      </c>
      <c r="AP85" s="37">
        <f t="shared" si="81"/>
        <v>20.754716981132077</v>
      </c>
      <c r="AQ85" s="37">
        <f>AN85+AO85+AP85</f>
        <v>100</v>
      </c>
      <c r="AR85" s="32"/>
      <c r="AS85" s="32">
        <f t="shared" si="82"/>
        <v>14</v>
      </c>
      <c r="AT85" s="37">
        <f t="shared" si="83"/>
        <v>85.714285714285708</v>
      </c>
      <c r="AU85" s="37">
        <f t="shared" si="84"/>
        <v>14.285714285714285</v>
      </c>
      <c r="AV85" s="37">
        <f t="shared" si="84"/>
        <v>0</v>
      </c>
      <c r="AW85" s="37">
        <f>AT85+AU85+AV85</f>
        <v>100</v>
      </c>
      <c r="AX85" s="32"/>
      <c r="AY85" s="32">
        <f t="shared" si="71"/>
        <v>67</v>
      </c>
      <c r="AZ85" s="37">
        <f t="shared" si="85"/>
        <v>35.820895522388057</v>
      </c>
      <c r="BA85" s="37">
        <f t="shared" si="86"/>
        <v>43.283582089552233</v>
      </c>
      <c r="BB85" s="37">
        <f t="shared" si="72"/>
        <v>20.8955223880597</v>
      </c>
      <c r="BC85" s="37">
        <f>AZ85+BA85+BB85</f>
        <v>100</v>
      </c>
      <c r="BD85" s="32"/>
    </row>
    <row r="86" spans="1:56" s="31" customFormat="1" x14ac:dyDescent="0.3">
      <c r="A86" s="31" t="s">
        <v>84</v>
      </c>
      <c r="B86" s="31" t="s">
        <v>313</v>
      </c>
      <c r="C86" s="31" t="s">
        <v>601</v>
      </c>
      <c r="D86" s="31" t="s">
        <v>607</v>
      </c>
      <c r="E86" s="31" t="s">
        <v>603</v>
      </c>
      <c r="F86" s="32">
        <f>G86+H86</f>
        <v>51</v>
      </c>
      <c r="G86" s="36">
        <v>15</v>
      </c>
      <c r="H86" s="36">
        <v>36</v>
      </c>
      <c r="I86" s="32">
        <f t="shared" si="89"/>
        <v>38</v>
      </c>
      <c r="J86" s="36">
        <v>27</v>
      </c>
      <c r="K86" s="36">
        <v>11</v>
      </c>
      <c r="L86" s="36">
        <f t="shared" si="90"/>
        <v>1</v>
      </c>
      <c r="M86" s="36">
        <v>1</v>
      </c>
      <c r="N86" s="36">
        <v>0</v>
      </c>
      <c r="O86" s="36">
        <v>0</v>
      </c>
      <c r="P86" s="32">
        <v>1</v>
      </c>
      <c r="Q86" s="32">
        <v>9</v>
      </c>
      <c r="R86" s="36">
        <f>L86+H86</f>
        <v>37</v>
      </c>
      <c r="S86" s="36">
        <f t="shared" si="91"/>
        <v>0</v>
      </c>
      <c r="T86" s="36"/>
      <c r="U86" s="37">
        <f t="shared" si="92"/>
        <v>56.043956043956044</v>
      </c>
      <c r="V86" s="38">
        <f>G86/(F86+I86+L86+P86)*100</f>
        <v>16.483516483516482</v>
      </c>
      <c r="W86" s="38">
        <f>H86/(F86+L86+H86+P86)*100</f>
        <v>40.449438202247187</v>
      </c>
      <c r="X86" s="37">
        <f t="shared" si="93"/>
        <v>41.758241758241759</v>
      </c>
      <c r="Y86" s="38">
        <f t="shared" si="94"/>
        <v>29.670329670329672</v>
      </c>
      <c r="Z86" s="38">
        <f t="shared" si="95"/>
        <v>12.087912087912088</v>
      </c>
      <c r="AA86" s="37">
        <f t="shared" si="96"/>
        <v>1.098901098901099</v>
      </c>
      <c r="AB86" s="38">
        <f t="shared" si="97"/>
        <v>1.098901098901099</v>
      </c>
      <c r="AC86" s="38">
        <f t="shared" si="98"/>
        <v>0</v>
      </c>
      <c r="AD86" s="38">
        <f t="shared" si="99"/>
        <v>0</v>
      </c>
      <c r="AE86" s="37">
        <f t="shared" si="100"/>
        <v>1.098901098901099</v>
      </c>
      <c r="AF86" s="36"/>
      <c r="AG86" s="32">
        <f t="shared" si="75"/>
        <v>90</v>
      </c>
      <c r="AH86" s="37">
        <f t="shared" si="76"/>
        <v>56.666666666666664</v>
      </c>
      <c r="AI86" s="37">
        <f t="shared" si="77"/>
        <v>42.222222222222221</v>
      </c>
      <c r="AJ86" s="37">
        <f t="shared" si="78"/>
        <v>1.1111111111111112</v>
      </c>
      <c r="AK86" s="37">
        <f t="shared" si="101"/>
        <v>100</v>
      </c>
      <c r="AL86" s="32"/>
      <c r="AM86" s="37">
        <f t="shared" si="79"/>
        <v>53</v>
      </c>
      <c r="AN86" s="37">
        <f t="shared" si="80"/>
        <v>28.30188679245283</v>
      </c>
      <c r="AO86" s="37">
        <f t="shared" si="81"/>
        <v>50.943396226415096</v>
      </c>
      <c r="AP86" s="37">
        <f t="shared" si="81"/>
        <v>20.754716981132077</v>
      </c>
      <c r="AQ86" s="37">
        <f>AN86+AO86+AP86</f>
        <v>100</v>
      </c>
      <c r="AR86" s="32"/>
      <c r="AS86" s="32">
        <f t="shared" si="82"/>
        <v>37</v>
      </c>
      <c r="AT86" s="37">
        <f t="shared" si="83"/>
        <v>97.297297297297305</v>
      </c>
      <c r="AU86" s="37">
        <f t="shared" si="84"/>
        <v>2.7027027027027026</v>
      </c>
      <c r="AV86" s="37">
        <f t="shared" si="84"/>
        <v>0</v>
      </c>
      <c r="AW86" s="37">
        <f>AT86+AU86+AV86</f>
        <v>100.00000000000001</v>
      </c>
      <c r="AX86" s="32"/>
      <c r="AY86" s="32">
        <f t="shared" si="71"/>
        <v>90</v>
      </c>
      <c r="AZ86" s="37">
        <f t="shared" si="85"/>
        <v>16.666666666666664</v>
      </c>
      <c r="BA86" s="37">
        <f t="shared" si="86"/>
        <v>42.222222222222221</v>
      </c>
      <c r="BB86" s="37">
        <f t="shared" si="72"/>
        <v>41.111111111111107</v>
      </c>
      <c r="BC86" s="37">
        <f>AZ86+BA86+BB86</f>
        <v>100</v>
      </c>
      <c r="BD86" s="32"/>
    </row>
    <row r="87" spans="1:56" s="31" customFormat="1" x14ac:dyDescent="0.3">
      <c r="A87" s="31" t="s">
        <v>85</v>
      </c>
      <c r="B87" s="31" t="s">
        <v>313</v>
      </c>
      <c r="C87" s="31" t="s">
        <v>601</v>
      </c>
      <c r="D87" s="31" t="s">
        <v>607</v>
      </c>
      <c r="E87" s="31" t="s">
        <v>603</v>
      </c>
      <c r="F87" s="32">
        <f>G87+H87</f>
        <v>43</v>
      </c>
      <c r="G87" s="36">
        <v>15</v>
      </c>
      <c r="H87" s="36">
        <v>28</v>
      </c>
      <c r="I87" s="32">
        <f t="shared" si="89"/>
        <v>40</v>
      </c>
      <c r="J87" s="36">
        <v>23</v>
      </c>
      <c r="K87" s="36">
        <v>17</v>
      </c>
      <c r="L87" s="36">
        <f t="shared" si="90"/>
        <v>1</v>
      </c>
      <c r="M87" s="36">
        <v>1</v>
      </c>
      <c r="N87" s="36">
        <v>0</v>
      </c>
      <c r="O87" s="36">
        <v>0</v>
      </c>
      <c r="P87" s="32">
        <v>1</v>
      </c>
      <c r="Q87" s="32">
        <v>15</v>
      </c>
      <c r="R87" s="36">
        <f>L87+H87</f>
        <v>29</v>
      </c>
      <c r="S87" s="36">
        <f t="shared" si="91"/>
        <v>0</v>
      </c>
      <c r="T87" s="36"/>
      <c r="U87" s="37">
        <f t="shared" si="92"/>
        <v>50.588235294117645</v>
      </c>
      <c r="V87" s="38">
        <f>G87/(F87+I87+L87+P87)*100</f>
        <v>17.647058823529413</v>
      </c>
      <c r="W87" s="38">
        <f>H87/(F87+L87+H87+P87)*100</f>
        <v>38.356164383561641</v>
      </c>
      <c r="X87" s="37">
        <f t="shared" si="93"/>
        <v>47.058823529411761</v>
      </c>
      <c r="Y87" s="38">
        <f t="shared" si="94"/>
        <v>27.058823529411764</v>
      </c>
      <c r="Z87" s="38">
        <f t="shared" si="95"/>
        <v>20</v>
      </c>
      <c r="AA87" s="37">
        <f t="shared" si="96"/>
        <v>1.1764705882352942</v>
      </c>
      <c r="AB87" s="38">
        <f t="shared" si="97"/>
        <v>1.1764705882352942</v>
      </c>
      <c r="AC87" s="38">
        <f t="shared" si="98"/>
        <v>0</v>
      </c>
      <c r="AD87" s="38">
        <f t="shared" si="99"/>
        <v>0</v>
      </c>
      <c r="AE87" s="37">
        <f t="shared" si="100"/>
        <v>1.1764705882352942</v>
      </c>
      <c r="AF87" s="36"/>
      <c r="AG87" s="32">
        <f t="shared" si="75"/>
        <v>84</v>
      </c>
      <c r="AH87" s="37">
        <f t="shared" si="76"/>
        <v>51.19047619047619</v>
      </c>
      <c r="AI87" s="37">
        <f t="shared" si="77"/>
        <v>47.619047619047613</v>
      </c>
      <c r="AJ87" s="37">
        <f t="shared" si="78"/>
        <v>1.1904761904761905</v>
      </c>
      <c r="AK87" s="37">
        <f t="shared" si="101"/>
        <v>99.999999999999986</v>
      </c>
      <c r="AL87" s="32"/>
      <c r="AM87" s="37">
        <f t="shared" si="79"/>
        <v>55</v>
      </c>
      <c r="AN87" s="37">
        <f t="shared" si="80"/>
        <v>27.27272727272727</v>
      </c>
      <c r="AO87" s="37">
        <f t="shared" si="81"/>
        <v>41.818181818181813</v>
      </c>
      <c r="AP87" s="37">
        <f t="shared" si="81"/>
        <v>30.909090909090907</v>
      </c>
      <c r="AQ87" s="37">
        <f>AN87+AO87+AP87</f>
        <v>99.999999999999986</v>
      </c>
      <c r="AR87" s="32"/>
      <c r="AS87" s="32">
        <f t="shared" si="82"/>
        <v>29</v>
      </c>
      <c r="AT87" s="37">
        <f t="shared" si="83"/>
        <v>96.551724137931032</v>
      </c>
      <c r="AU87" s="37">
        <f t="shared" si="84"/>
        <v>3.4482758620689653</v>
      </c>
      <c r="AV87" s="37">
        <f t="shared" si="84"/>
        <v>0</v>
      </c>
      <c r="AW87" s="37">
        <f>AT87+AU87+AV87</f>
        <v>100</v>
      </c>
      <c r="AX87" s="32"/>
      <c r="AY87" s="32">
        <f t="shared" si="71"/>
        <v>84</v>
      </c>
      <c r="AZ87" s="37">
        <f t="shared" si="85"/>
        <v>17.857142857142858</v>
      </c>
      <c r="BA87" s="37">
        <f t="shared" si="86"/>
        <v>47.619047619047613</v>
      </c>
      <c r="BB87" s="37">
        <f t="shared" si="72"/>
        <v>34.523809523809526</v>
      </c>
      <c r="BC87" s="37">
        <f>AZ87+BA87+BB87</f>
        <v>100</v>
      </c>
      <c r="BD87" s="32"/>
    </row>
    <row r="88" spans="1:56" s="31" customFormat="1" x14ac:dyDescent="0.3">
      <c r="A88" s="31" t="s">
        <v>86</v>
      </c>
      <c r="B88" s="31" t="s">
        <v>313</v>
      </c>
      <c r="C88" s="31" t="s">
        <v>601</v>
      </c>
      <c r="D88" s="31" t="s">
        <v>607</v>
      </c>
      <c r="E88" s="31" t="s">
        <v>603</v>
      </c>
      <c r="F88" s="32">
        <f>G88+H88</f>
        <v>52</v>
      </c>
      <c r="G88" s="36">
        <v>30</v>
      </c>
      <c r="H88" s="36">
        <v>22</v>
      </c>
      <c r="I88" s="32">
        <f t="shared" si="89"/>
        <v>17</v>
      </c>
      <c r="J88" s="36">
        <v>9</v>
      </c>
      <c r="K88" s="36">
        <v>8</v>
      </c>
      <c r="L88" s="36">
        <f t="shared" si="90"/>
        <v>20</v>
      </c>
      <c r="M88" s="36">
        <v>18</v>
      </c>
      <c r="N88" s="36">
        <v>2</v>
      </c>
      <c r="O88" s="36">
        <v>0</v>
      </c>
      <c r="P88" s="32">
        <v>1</v>
      </c>
      <c r="Q88" s="32">
        <v>10</v>
      </c>
      <c r="R88" s="36">
        <f>L88+H88</f>
        <v>42</v>
      </c>
      <c r="S88" s="36">
        <f t="shared" si="91"/>
        <v>2</v>
      </c>
      <c r="T88" s="36"/>
      <c r="U88" s="37">
        <f t="shared" si="92"/>
        <v>57.777777777777771</v>
      </c>
      <c r="V88" s="38">
        <f>G88/(F88+I88+L88+P88)*100</f>
        <v>33.333333333333329</v>
      </c>
      <c r="W88" s="38">
        <f>H88/(F88+L88+H88+P88)*100</f>
        <v>23.157894736842106</v>
      </c>
      <c r="X88" s="37">
        <f t="shared" si="93"/>
        <v>18.888888888888889</v>
      </c>
      <c r="Y88" s="38">
        <f t="shared" si="94"/>
        <v>10</v>
      </c>
      <c r="Z88" s="38">
        <f t="shared" si="95"/>
        <v>8.8888888888888893</v>
      </c>
      <c r="AA88" s="37">
        <f t="shared" si="96"/>
        <v>22.222222222222221</v>
      </c>
      <c r="AB88" s="38">
        <f t="shared" si="97"/>
        <v>20</v>
      </c>
      <c r="AC88" s="38">
        <f t="shared" si="98"/>
        <v>2.2222222222222223</v>
      </c>
      <c r="AD88" s="38">
        <f t="shared" si="99"/>
        <v>0</v>
      </c>
      <c r="AE88" s="37">
        <f t="shared" si="100"/>
        <v>1.1111111111111112</v>
      </c>
      <c r="AF88" s="36"/>
      <c r="AG88" s="32">
        <f t="shared" si="75"/>
        <v>89</v>
      </c>
      <c r="AH88" s="37">
        <f t="shared" si="76"/>
        <v>58.426966292134829</v>
      </c>
      <c r="AI88" s="37">
        <f t="shared" si="77"/>
        <v>19.101123595505616</v>
      </c>
      <c r="AJ88" s="37">
        <f t="shared" si="78"/>
        <v>22.471910112359549</v>
      </c>
      <c r="AK88" s="37">
        <f t="shared" si="101"/>
        <v>100</v>
      </c>
      <c r="AL88" s="32"/>
      <c r="AM88" s="37">
        <f t="shared" si="79"/>
        <v>47</v>
      </c>
      <c r="AN88" s="37">
        <f t="shared" si="80"/>
        <v>63.829787234042556</v>
      </c>
      <c r="AO88" s="37">
        <f t="shared" si="81"/>
        <v>19.148936170212767</v>
      </c>
      <c r="AP88" s="37">
        <f t="shared" si="81"/>
        <v>17.021276595744681</v>
      </c>
      <c r="AQ88" s="37">
        <f>AN88+AO88+AP88</f>
        <v>100</v>
      </c>
      <c r="AR88" s="32"/>
      <c r="AS88" s="32">
        <f t="shared" si="82"/>
        <v>42</v>
      </c>
      <c r="AT88" s="37">
        <f t="shared" si="83"/>
        <v>52.380952380952387</v>
      </c>
      <c r="AU88" s="37">
        <f t="shared" si="84"/>
        <v>42.857142857142854</v>
      </c>
      <c r="AV88" s="37">
        <f t="shared" si="84"/>
        <v>4.7619047619047619</v>
      </c>
      <c r="AW88" s="37">
        <f>AT88+AU88+AV88</f>
        <v>100</v>
      </c>
      <c r="AX88" s="32"/>
      <c r="AY88" s="32">
        <f t="shared" si="71"/>
        <v>89</v>
      </c>
      <c r="AZ88" s="37">
        <f t="shared" si="85"/>
        <v>33.707865168539328</v>
      </c>
      <c r="BA88" s="37">
        <f t="shared" si="86"/>
        <v>19.101123595505616</v>
      </c>
      <c r="BB88" s="37">
        <f t="shared" si="72"/>
        <v>47.191011235955052</v>
      </c>
      <c r="BC88" s="37">
        <f>AZ88+BA88+BB88</f>
        <v>100</v>
      </c>
      <c r="BD88" s="32"/>
    </row>
    <row r="89" spans="1:56" s="31" customFormat="1" x14ac:dyDescent="0.3">
      <c r="A89" s="31" t="s">
        <v>102</v>
      </c>
      <c r="B89" s="31" t="s">
        <v>313</v>
      </c>
      <c r="C89" s="31" t="s">
        <v>601</v>
      </c>
      <c r="D89" s="31" t="s">
        <v>607</v>
      </c>
      <c r="E89" s="31" t="s">
        <v>603</v>
      </c>
      <c r="F89" s="32">
        <v>40</v>
      </c>
      <c r="G89" s="36"/>
      <c r="H89" s="36"/>
      <c r="I89" s="32">
        <f t="shared" si="89"/>
        <v>13</v>
      </c>
      <c r="J89" s="36">
        <v>5</v>
      </c>
      <c r="K89" s="36">
        <v>8</v>
      </c>
      <c r="L89" s="36">
        <f t="shared" si="90"/>
        <v>8</v>
      </c>
      <c r="M89" s="36">
        <v>6</v>
      </c>
      <c r="N89" s="36">
        <v>2</v>
      </c>
      <c r="O89" s="36">
        <v>0</v>
      </c>
      <c r="P89" s="32">
        <v>4</v>
      </c>
      <c r="Q89" s="32">
        <v>35</v>
      </c>
      <c r="R89" s="36"/>
      <c r="S89" s="36">
        <f t="shared" si="91"/>
        <v>2</v>
      </c>
      <c r="T89" s="36"/>
      <c r="U89" s="37">
        <f t="shared" si="92"/>
        <v>61.53846153846154</v>
      </c>
      <c r="V89" s="38"/>
      <c r="W89" s="38"/>
      <c r="X89" s="37">
        <f t="shared" si="93"/>
        <v>20</v>
      </c>
      <c r="Y89" s="38">
        <f t="shared" si="94"/>
        <v>7.6923076923076925</v>
      </c>
      <c r="Z89" s="38">
        <f t="shared" si="95"/>
        <v>12.307692307692308</v>
      </c>
      <c r="AA89" s="37">
        <f t="shared" si="96"/>
        <v>12.307692307692308</v>
      </c>
      <c r="AB89" s="38">
        <f t="shared" si="97"/>
        <v>9.2307692307692317</v>
      </c>
      <c r="AC89" s="38">
        <f t="shared" si="98"/>
        <v>3.0769230769230771</v>
      </c>
      <c r="AD89" s="38">
        <f t="shared" si="99"/>
        <v>0</v>
      </c>
      <c r="AE89" s="37">
        <f t="shared" si="100"/>
        <v>6.1538461538461542</v>
      </c>
      <c r="AF89" s="36"/>
      <c r="AG89" s="32">
        <f t="shared" si="75"/>
        <v>61</v>
      </c>
      <c r="AH89" s="37">
        <f t="shared" si="76"/>
        <v>65.573770491803273</v>
      </c>
      <c r="AI89" s="37">
        <f t="shared" si="77"/>
        <v>21.311475409836063</v>
      </c>
      <c r="AJ89" s="37">
        <f t="shared" si="78"/>
        <v>13.114754098360656</v>
      </c>
      <c r="AK89" s="37">
        <f t="shared" si="101"/>
        <v>100</v>
      </c>
      <c r="AL89" s="32"/>
      <c r="AM89" s="37"/>
      <c r="AN89" s="37"/>
      <c r="AO89" s="37"/>
      <c r="AP89" s="37"/>
      <c r="AQ89" s="37"/>
      <c r="AR89" s="32"/>
      <c r="AS89" s="32"/>
      <c r="AT89" s="37"/>
      <c r="AU89" s="37"/>
      <c r="AV89" s="37"/>
      <c r="AW89" s="37"/>
      <c r="AX89" s="32"/>
      <c r="AY89" s="32"/>
      <c r="AZ89" s="37"/>
      <c r="BA89" s="37"/>
      <c r="BB89" s="37"/>
      <c r="BC89" s="37"/>
      <c r="BD89" s="32"/>
    </row>
    <row r="90" spans="1:56" s="31" customFormat="1" x14ac:dyDescent="0.3">
      <c r="A90" s="31" t="s">
        <v>103</v>
      </c>
      <c r="B90" s="31" t="s">
        <v>313</v>
      </c>
      <c r="C90" s="31" t="s">
        <v>601</v>
      </c>
      <c r="D90" s="31" t="s">
        <v>607</v>
      </c>
      <c r="E90" s="31" t="s">
        <v>603</v>
      </c>
      <c r="F90" s="32">
        <v>36</v>
      </c>
      <c r="G90" s="36"/>
      <c r="H90" s="36"/>
      <c r="I90" s="32">
        <f t="shared" si="89"/>
        <v>13</v>
      </c>
      <c r="J90" s="36">
        <v>7</v>
      </c>
      <c r="K90" s="36">
        <v>6</v>
      </c>
      <c r="L90" s="36">
        <f t="shared" si="90"/>
        <v>21</v>
      </c>
      <c r="M90" s="36">
        <v>19</v>
      </c>
      <c r="N90" s="36">
        <v>2</v>
      </c>
      <c r="O90" s="36">
        <v>0</v>
      </c>
      <c r="P90" s="32">
        <v>2</v>
      </c>
      <c r="Q90" s="32">
        <v>28</v>
      </c>
      <c r="R90" s="36"/>
      <c r="S90" s="36">
        <f t="shared" si="91"/>
        <v>2</v>
      </c>
      <c r="T90" s="36"/>
      <c r="U90" s="37">
        <f t="shared" si="92"/>
        <v>50</v>
      </c>
      <c r="V90" s="38"/>
      <c r="W90" s="38"/>
      <c r="X90" s="37">
        <f t="shared" si="93"/>
        <v>18.055555555555554</v>
      </c>
      <c r="Y90" s="38">
        <f t="shared" si="94"/>
        <v>9.7222222222222232</v>
      </c>
      <c r="Z90" s="38">
        <f t="shared" si="95"/>
        <v>8.3333333333333321</v>
      </c>
      <c r="AA90" s="37">
        <f t="shared" si="96"/>
        <v>29.166666666666668</v>
      </c>
      <c r="AB90" s="38">
        <f t="shared" si="97"/>
        <v>26.388888888888889</v>
      </c>
      <c r="AC90" s="38">
        <f t="shared" si="98"/>
        <v>2.7777777777777777</v>
      </c>
      <c r="AD90" s="38">
        <f t="shared" si="99"/>
        <v>0</v>
      </c>
      <c r="AE90" s="37">
        <f t="shared" si="100"/>
        <v>2.7777777777777777</v>
      </c>
      <c r="AF90" s="36"/>
      <c r="AG90" s="32">
        <f t="shared" si="75"/>
        <v>70</v>
      </c>
      <c r="AH90" s="37">
        <f t="shared" si="76"/>
        <v>51.428571428571423</v>
      </c>
      <c r="AI90" s="37">
        <f t="shared" si="77"/>
        <v>18.571428571428573</v>
      </c>
      <c r="AJ90" s="37">
        <f t="shared" si="78"/>
        <v>30</v>
      </c>
      <c r="AK90" s="37">
        <f t="shared" si="101"/>
        <v>100</v>
      </c>
      <c r="AL90" s="32"/>
      <c r="AM90" s="37"/>
      <c r="AN90" s="37"/>
      <c r="AO90" s="37"/>
      <c r="AP90" s="37"/>
      <c r="AQ90" s="37"/>
      <c r="AR90" s="32"/>
      <c r="AS90" s="32"/>
      <c r="AT90" s="37"/>
      <c r="AU90" s="37"/>
      <c r="AV90" s="37"/>
      <c r="AW90" s="37"/>
      <c r="AX90" s="32"/>
      <c r="AY90" s="32"/>
      <c r="AZ90" s="37"/>
      <c r="BA90" s="37"/>
      <c r="BB90" s="37"/>
      <c r="BC90" s="37"/>
      <c r="BD90" s="32"/>
    </row>
    <row r="91" spans="1:56" s="31" customFormat="1" x14ac:dyDescent="0.3">
      <c r="A91" s="31" t="s">
        <v>104</v>
      </c>
      <c r="B91" s="31" t="s">
        <v>313</v>
      </c>
      <c r="C91" s="31" t="s">
        <v>601</v>
      </c>
      <c r="D91" s="31" t="s">
        <v>607</v>
      </c>
      <c r="E91" s="31" t="s">
        <v>603</v>
      </c>
      <c r="F91" s="32">
        <v>39</v>
      </c>
      <c r="G91" s="36"/>
      <c r="H91" s="36"/>
      <c r="I91" s="32">
        <f t="shared" si="89"/>
        <v>13</v>
      </c>
      <c r="J91" s="36">
        <v>5</v>
      </c>
      <c r="K91" s="36">
        <v>8</v>
      </c>
      <c r="L91" s="36">
        <f t="shared" si="90"/>
        <v>10</v>
      </c>
      <c r="M91" s="36">
        <v>10</v>
      </c>
      <c r="N91" s="36">
        <v>0</v>
      </c>
      <c r="O91" s="36">
        <v>0</v>
      </c>
      <c r="P91" s="32">
        <v>7</v>
      </c>
      <c r="Q91" s="32">
        <v>31</v>
      </c>
      <c r="R91" s="36"/>
      <c r="S91" s="36">
        <f t="shared" si="91"/>
        <v>0</v>
      </c>
      <c r="T91" s="36"/>
      <c r="U91" s="37">
        <f t="shared" si="92"/>
        <v>56.521739130434781</v>
      </c>
      <c r="V91" s="38"/>
      <c r="W91" s="38"/>
      <c r="X91" s="37">
        <f t="shared" si="93"/>
        <v>18.840579710144929</v>
      </c>
      <c r="Y91" s="38">
        <f t="shared" si="94"/>
        <v>7.2463768115942031</v>
      </c>
      <c r="Z91" s="38">
        <f t="shared" si="95"/>
        <v>11.594202898550725</v>
      </c>
      <c r="AA91" s="37">
        <f t="shared" si="96"/>
        <v>14.492753623188406</v>
      </c>
      <c r="AB91" s="38">
        <f t="shared" si="97"/>
        <v>14.492753623188406</v>
      </c>
      <c r="AC91" s="38">
        <f t="shared" si="98"/>
        <v>0</v>
      </c>
      <c r="AD91" s="38">
        <f t="shared" si="99"/>
        <v>0</v>
      </c>
      <c r="AE91" s="37">
        <f t="shared" si="100"/>
        <v>10.144927536231885</v>
      </c>
      <c r="AF91" s="36"/>
      <c r="AG91" s="32">
        <f t="shared" si="75"/>
        <v>62</v>
      </c>
      <c r="AH91" s="37">
        <f t="shared" si="76"/>
        <v>62.903225806451616</v>
      </c>
      <c r="AI91" s="37">
        <f t="shared" si="77"/>
        <v>20.967741935483872</v>
      </c>
      <c r="AJ91" s="37">
        <f t="shared" si="78"/>
        <v>16.129032258064516</v>
      </c>
      <c r="AK91" s="37">
        <f t="shared" si="101"/>
        <v>100</v>
      </c>
      <c r="AL91" s="32"/>
      <c r="AM91" s="37"/>
      <c r="AN91" s="37"/>
      <c r="AO91" s="37"/>
      <c r="AP91" s="37"/>
      <c r="AQ91" s="37"/>
      <c r="AR91" s="32"/>
      <c r="AS91" s="32"/>
      <c r="AT91" s="37"/>
      <c r="AU91" s="37"/>
      <c r="AV91" s="37"/>
      <c r="AW91" s="37"/>
      <c r="AX91" s="32"/>
      <c r="AY91" s="32"/>
      <c r="AZ91" s="37"/>
      <c r="BA91" s="37"/>
      <c r="BB91" s="37"/>
      <c r="BC91" s="37"/>
      <c r="BD91" s="32"/>
    </row>
    <row r="92" spans="1:56" s="31" customFormat="1" x14ac:dyDescent="0.3">
      <c r="A92" s="31" t="s">
        <v>105</v>
      </c>
      <c r="B92" s="31" t="s">
        <v>313</v>
      </c>
      <c r="C92" s="31" t="s">
        <v>601</v>
      </c>
      <c r="D92" s="31" t="s">
        <v>607</v>
      </c>
      <c r="E92" s="31" t="s">
        <v>603</v>
      </c>
      <c r="F92" s="32">
        <v>41</v>
      </c>
      <c r="G92" s="36"/>
      <c r="H92" s="36"/>
      <c r="I92" s="32">
        <f t="shared" si="89"/>
        <v>10</v>
      </c>
      <c r="J92" s="36">
        <v>5</v>
      </c>
      <c r="K92" s="36">
        <v>5</v>
      </c>
      <c r="L92" s="36">
        <f t="shared" si="90"/>
        <v>32</v>
      </c>
      <c r="M92" s="36">
        <v>30</v>
      </c>
      <c r="N92" s="36">
        <v>2</v>
      </c>
      <c r="O92" s="36">
        <v>0</v>
      </c>
      <c r="P92" s="32">
        <v>1</v>
      </c>
      <c r="Q92" s="32">
        <v>16</v>
      </c>
      <c r="R92" s="36"/>
      <c r="S92" s="36">
        <f t="shared" si="91"/>
        <v>2</v>
      </c>
      <c r="T92" s="36"/>
      <c r="U92" s="37">
        <f t="shared" si="92"/>
        <v>48.80952380952381</v>
      </c>
      <c r="V92" s="38"/>
      <c r="W92" s="38"/>
      <c r="X92" s="37">
        <f t="shared" si="93"/>
        <v>11.904761904761903</v>
      </c>
      <c r="Y92" s="38">
        <f t="shared" si="94"/>
        <v>5.9523809523809517</v>
      </c>
      <c r="Z92" s="38">
        <f t="shared" si="95"/>
        <v>5.9523809523809517</v>
      </c>
      <c r="AA92" s="37">
        <f t="shared" si="96"/>
        <v>38.095238095238095</v>
      </c>
      <c r="AB92" s="38">
        <f t="shared" si="97"/>
        <v>35.714285714285715</v>
      </c>
      <c r="AC92" s="38">
        <f t="shared" si="98"/>
        <v>2.3809523809523809</v>
      </c>
      <c r="AD92" s="38">
        <f t="shared" si="99"/>
        <v>0</v>
      </c>
      <c r="AE92" s="37">
        <f t="shared" si="100"/>
        <v>1.1904761904761905</v>
      </c>
      <c r="AF92" s="36"/>
      <c r="AG92" s="32">
        <f t="shared" si="75"/>
        <v>83</v>
      </c>
      <c r="AH92" s="37">
        <f t="shared" si="76"/>
        <v>49.397590361445779</v>
      </c>
      <c r="AI92" s="37">
        <f t="shared" si="77"/>
        <v>12.048192771084338</v>
      </c>
      <c r="AJ92" s="37">
        <f t="shared" si="78"/>
        <v>38.554216867469883</v>
      </c>
      <c r="AK92" s="37">
        <f t="shared" si="101"/>
        <v>100</v>
      </c>
      <c r="AL92" s="32"/>
      <c r="AM92" s="37"/>
      <c r="AN92" s="37"/>
      <c r="AO92" s="37"/>
      <c r="AP92" s="37"/>
      <c r="AQ92" s="37"/>
      <c r="AR92" s="32"/>
      <c r="AS92" s="32"/>
      <c r="AT92" s="37"/>
      <c r="AU92" s="37"/>
      <c r="AV92" s="37"/>
      <c r="AW92" s="37"/>
      <c r="AX92" s="32"/>
      <c r="AY92" s="32"/>
      <c r="AZ92" s="37"/>
      <c r="BA92" s="37"/>
      <c r="BB92" s="37"/>
      <c r="BC92" s="37"/>
      <c r="BD92" s="32"/>
    </row>
    <row r="93" spans="1:56" s="31" customFormat="1" x14ac:dyDescent="0.3">
      <c r="A93" s="31" t="s">
        <v>106</v>
      </c>
      <c r="B93" s="31" t="s">
        <v>313</v>
      </c>
      <c r="C93" s="31" t="s">
        <v>601</v>
      </c>
      <c r="D93" s="31" t="s">
        <v>607</v>
      </c>
      <c r="E93" s="31" t="s">
        <v>603</v>
      </c>
      <c r="F93" s="32">
        <v>13</v>
      </c>
      <c r="G93" s="36"/>
      <c r="H93" s="36"/>
      <c r="I93" s="32">
        <f t="shared" si="89"/>
        <v>4</v>
      </c>
      <c r="J93" s="36">
        <v>2</v>
      </c>
      <c r="K93" s="36">
        <v>2</v>
      </c>
      <c r="L93" s="36">
        <f t="shared" si="90"/>
        <v>53</v>
      </c>
      <c r="M93" s="36">
        <v>53</v>
      </c>
      <c r="N93" s="36">
        <v>0</v>
      </c>
      <c r="O93" s="36">
        <v>0</v>
      </c>
      <c r="P93" s="32">
        <v>1</v>
      </c>
      <c r="Q93" s="32">
        <v>29</v>
      </c>
      <c r="R93" s="36"/>
      <c r="S93" s="36">
        <f t="shared" si="91"/>
        <v>0</v>
      </c>
      <c r="T93" s="36"/>
      <c r="U93" s="37">
        <f t="shared" si="92"/>
        <v>18.30985915492958</v>
      </c>
      <c r="V93" s="38"/>
      <c r="W93" s="38"/>
      <c r="X93" s="37">
        <f t="shared" si="93"/>
        <v>5.6338028169014089</v>
      </c>
      <c r="Y93" s="38">
        <f t="shared" si="94"/>
        <v>2.8169014084507045</v>
      </c>
      <c r="Z93" s="38">
        <f t="shared" si="95"/>
        <v>2.8169014084507045</v>
      </c>
      <c r="AA93" s="37">
        <f t="shared" si="96"/>
        <v>74.647887323943664</v>
      </c>
      <c r="AB93" s="38">
        <f t="shared" si="97"/>
        <v>74.647887323943664</v>
      </c>
      <c r="AC93" s="38">
        <f t="shared" si="98"/>
        <v>0</v>
      </c>
      <c r="AD93" s="38">
        <f t="shared" si="99"/>
        <v>0</v>
      </c>
      <c r="AE93" s="37">
        <f t="shared" si="100"/>
        <v>1.4084507042253522</v>
      </c>
      <c r="AF93" s="36"/>
      <c r="AG93" s="32">
        <f t="shared" si="75"/>
        <v>70</v>
      </c>
      <c r="AH93" s="37">
        <f t="shared" si="76"/>
        <v>18.571428571428573</v>
      </c>
      <c r="AI93" s="37">
        <f t="shared" si="77"/>
        <v>5.7142857142857144</v>
      </c>
      <c r="AJ93" s="37">
        <f t="shared" si="78"/>
        <v>75.714285714285708</v>
      </c>
      <c r="AK93" s="37">
        <f t="shared" si="101"/>
        <v>100</v>
      </c>
      <c r="AL93" s="32"/>
      <c r="AM93" s="37"/>
      <c r="AN93" s="37"/>
      <c r="AO93" s="37"/>
      <c r="AP93" s="37"/>
      <c r="AQ93" s="37"/>
      <c r="AR93" s="32"/>
      <c r="AS93" s="32"/>
      <c r="AT93" s="37"/>
      <c r="AU93" s="37"/>
      <c r="AV93" s="37"/>
      <c r="AW93" s="37"/>
      <c r="AX93" s="32"/>
      <c r="AY93" s="32"/>
      <c r="AZ93" s="37"/>
      <c r="BA93" s="37"/>
      <c r="BB93" s="37"/>
      <c r="BC93" s="37"/>
      <c r="BD93" s="32"/>
    </row>
    <row r="94" spans="1:56" s="31" customFormat="1" x14ac:dyDescent="0.3">
      <c r="A94" s="31" t="s">
        <v>107</v>
      </c>
      <c r="B94" s="31" t="s">
        <v>313</v>
      </c>
      <c r="C94" s="31" t="s">
        <v>601</v>
      </c>
      <c r="D94" s="31" t="s">
        <v>607</v>
      </c>
      <c r="E94" s="31" t="s">
        <v>603</v>
      </c>
      <c r="F94" s="32">
        <v>41</v>
      </c>
      <c r="G94" s="36"/>
      <c r="H94" s="36"/>
      <c r="I94" s="32">
        <f t="shared" si="89"/>
        <v>13</v>
      </c>
      <c r="J94" s="36">
        <v>7</v>
      </c>
      <c r="K94" s="36">
        <v>6</v>
      </c>
      <c r="L94" s="36">
        <f t="shared" si="90"/>
        <v>9</v>
      </c>
      <c r="M94" s="36">
        <v>7</v>
      </c>
      <c r="N94" s="36">
        <v>2</v>
      </c>
      <c r="O94" s="36">
        <v>0</v>
      </c>
      <c r="P94" s="32">
        <v>2</v>
      </c>
      <c r="Q94" s="32">
        <v>35</v>
      </c>
      <c r="R94" s="36"/>
      <c r="S94" s="36">
        <f t="shared" si="91"/>
        <v>2</v>
      </c>
      <c r="T94" s="36"/>
      <c r="U94" s="37">
        <f t="shared" si="92"/>
        <v>63.076923076923073</v>
      </c>
      <c r="V94" s="38"/>
      <c r="W94" s="38"/>
      <c r="X94" s="37">
        <f t="shared" si="93"/>
        <v>20</v>
      </c>
      <c r="Y94" s="38">
        <f t="shared" si="94"/>
        <v>10.76923076923077</v>
      </c>
      <c r="Z94" s="38">
        <f t="shared" si="95"/>
        <v>9.2307692307692317</v>
      </c>
      <c r="AA94" s="37">
        <f t="shared" si="96"/>
        <v>13.846153846153847</v>
      </c>
      <c r="AB94" s="38">
        <f t="shared" si="97"/>
        <v>10.76923076923077</v>
      </c>
      <c r="AC94" s="38">
        <f t="shared" si="98"/>
        <v>3.0769230769230771</v>
      </c>
      <c r="AD94" s="38">
        <f t="shared" si="99"/>
        <v>0</v>
      </c>
      <c r="AE94" s="37">
        <f t="shared" si="100"/>
        <v>3.0769230769230771</v>
      </c>
      <c r="AF94" s="36"/>
      <c r="AG94" s="32">
        <f t="shared" si="75"/>
        <v>63</v>
      </c>
      <c r="AH94" s="37">
        <f t="shared" si="76"/>
        <v>65.079365079365076</v>
      </c>
      <c r="AI94" s="37">
        <f t="shared" si="77"/>
        <v>20.634920634920633</v>
      </c>
      <c r="AJ94" s="37">
        <f t="shared" si="78"/>
        <v>14.285714285714285</v>
      </c>
      <c r="AK94" s="37">
        <f t="shared" si="101"/>
        <v>100</v>
      </c>
      <c r="AL94" s="32"/>
      <c r="AM94" s="37"/>
      <c r="AN94" s="37"/>
      <c r="AO94" s="37"/>
      <c r="AP94" s="37"/>
      <c r="AQ94" s="37"/>
      <c r="AR94" s="32"/>
      <c r="AS94" s="32"/>
      <c r="AT94" s="37"/>
      <c r="AU94" s="37"/>
      <c r="AV94" s="37"/>
      <c r="AW94" s="37"/>
      <c r="AX94" s="32"/>
      <c r="AY94" s="32"/>
      <c r="AZ94" s="37"/>
      <c r="BA94" s="37"/>
      <c r="BB94" s="37"/>
      <c r="BC94" s="37"/>
      <c r="BD94" s="32"/>
    </row>
    <row r="95" spans="1:56" s="31" customFormat="1" x14ac:dyDescent="0.3">
      <c r="A95" s="31" t="s">
        <v>108</v>
      </c>
      <c r="B95" s="31" t="s">
        <v>313</v>
      </c>
      <c r="C95" s="31" t="s">
        <v>601</v>
      </c>
      <c r="D95" s="31" t="s">
        <v>607</v>
      </c>
      <c r="E95" s="31" t="s">
        <v>603</v>
      </c>
      <c r="F95" s="32">
        <v>41</v>
      </c>
      <c r="G95" s="36"/>
      <c r="H95" s="36"/>
      <c r="I95" s="32">
        <f t="shared" si="89"/>
        <v>5</v>
      </c>
      <c r="J95" s="36">
        <v>1</v>
      </c>
      <c r="K95" s="36">
        <v>4</v>
      </c>
      <c r="L95" s="36">
        <f t="shared" si="90"/>
        <v>9</v>
      </c>
      <c r="M95" s="36">
        <v>7</v>
      </c>
      <c r="N95" s="36">
        <v>2</v>
      </c>
      <c r="O95" s="36">
        <v>0</v>
      </c>
      <c r="P95" s="32">
        <v>1</v>
      </c>
      <c r="Q95" s="32">
        <v>44</v>
      </c>
      <c r="R95" s="36"/>
      <c r="S95" s="36">
        <f t="shared" si="91"/>
        <v>2</v>
      </c>
      <c r="T95" s="36"/>
      <c r="U95" s="37">
        <f t="shared" si="92"/>
        <v>73.214285714285708</v>
      </c>
      <c r="V95" s="38"/>
      <c r="W95" s="38"/>
      <c r="X95" s="37">
        <f t="shared" si="93"/>
        <v>8.9285714285714288</v>
      </c>
      <c r="Y95" s="38">
        <f t="shared" si="94"/>
        <v>1.7857142857142856</v>
      </c>
      <c r="Z95" s="38">
        <f t="shared" si="95"/>
        <v>7.1428571428571423</v>
      </c>
      <c r="AA95" s="37">
        <f t="shared" si="96"/>
        <v>16.071428571428573</v>
      </c>
      <c r="AB95" s="38">
        <f t="shared" si="97"/>
        <v>12.5</v>
      </c>
      <c r="AC95" s="38">
        <f t="shared" si="98"/>
        <v>3.5714285714285712</v>
      </c>
      <c r="AD95" s="38">
        <f t="shared" si="99"/>
        <v>0</v>
      </c>
      <c r="AE95" s="37">
        <f t="shared" si="100"/>
        <v>1.7857142857142856</v>
      </c>
      <c r="AF95" s="36"/>
      <c r="AG95" s="32">
        <f t="shared" si="75"/>
        <v>55</v>
      </c>
      <c r="AH95" s="37">
        <f t="shared" si="76"/>
        <v>74.545454545454547</v>
      </c>
      <c r="AI95" s="37">
        <f t="shared" si="77"/>
        <v>9.0909090909090917</v>
      </c>
      <c r="AJ95" s="37">
        <f t="shared" si="78"/>
        <v>16.363636363636363</v>
      </c>
      <c r="AK95" s="37">
        <f t="shared" si="101"/>
        <v>100</v>
      </c>
      <c r="AL95" s="32"/>
      <c r="AM95" s="37"/>
      <c r="AN95" s="37"/>
      <c r="AO95" s="37"/>
      <c r="AP95" s="37"/>
      <c r="AQ95" s="37"/>
      <c r="AR95" s="32"/>
      <c r="AS95" s="32"/>
      <c r="AT95" s="37"/>
      <c r="AU95" s="37"/>
      <c r="AV95" s="37"/>
      <c r="AW95" s="37"/>
      <c r="AX95" s="32"/>
      <c r="AY95" s="32"/>
      <c r="AZ95" s="37"/>
      <c r="BA95" s="37"/>
      <c r="BB95" s="37"/>
      <c r="BC95" s="37"/>
      <c r="BD95" s="32"/>
    </row>
    <row r="96" spans="1:56" s="31" customFormat="1" x14ac:dyDescent="0.3">
      <c r="A96" s="31" t="s">
        <v>109</v>
      </c>
      <c r="B96" s="31" t="s">
        <v>313</v>
      </c>
      <c r="C96" s="31" t="s">
        <v>601</v>
      </c>
      <c r="D96" s="31" t="s">
        <v>607</v>
      </c>
      <c r="E96" s="31" t="s">
        <v>603</v>
      </c>
      <c r="F96" s="32">
        <v>74</v>
      </c>
      <c r="G96" s="36"/>
      <c r="H96" s="36"/>
      <c r="I96" s="32">
        <f t="shared" si="89"/>
        <v>5</v>
      </c>
      <c r="J96" s="36">
        <v>3</v>
      </c>
      <c r="K96" s="36">
        <v>2</v>
      </c>
      <c r="L96" s="36">
        <f t="shared" si="90"/>
        <v>6</v>
      </c>
      <c r="M96" s="36">
        <v>4</v>
      </c>
      <c r="N96" s="36">
        <v>2</v>
      </c>
      <c r="O96" s="36">
        <v>0</v>
      </c>
      <c r="P96" s="32">
        <v>0</v>
      </c>
      <c r="Q96" s="32">
        <v>15</v>
      </c>
      <c r="R96" s="36"/>
      <c r="S96" s="36">
        <f t="shared" si="91"/>
        <v>2</v>
      </c>
      <c r="T96" s="36"/>
      <c r="U96" s="37">
        <f t="shared" si="92"/>
        <v>87.058823529411768</v>
      </c>
      <c r="V96" s="38"/>
      <c r="W96" s="38"/>
      <c r="X96" s="37">
        <f t="shared" si="93"/>
        <v>5.8823529411764701</v>
      </c>
      <c r="Y96" s="38">
        <f t="shared" si="94"/>
        <v>3.5294117647058822</v>
      </c>
      <c r="Z96" s="38">
        <f t="shared" si="95"/>
        <v>2.3529411764705883</v>
      </c>
      <c r="AA96" s="37">
        <f t="shared" si="96"/>
        <v>7.0588235294117645</v>
      </c>
      <c r="AB96" s="38">
        <f t="shared" si="97"/>
        <v>4.7058823529411766</v>
      </c>
      <c r="AC96" s="38">
        <f t="shared" si="98"/>
        <v>2.3529411764705883</v>
      </c>
      <c r="AD96" s="38">
        <f t="shared" si="99"/>
        <v>0</v>
      </c>
      <c r="AE96" s="37">
        <f t="shared" si="100"/>
        <v>0</v>
      </c>
      <c r="AF96" s="36"/>
      <c r="AG96" s="32">
        <f t="shared" si="75"/>
        <v>85</v>
      </c>
      <c r="AH96" s="37">
        <f t="shared" si="76"/>
        <v>87.058823529411768</v>
      </c>
      <c r="AI96" s="37">
        <f t="shared" si="77"/>
        <v>5.8823529411764701</v>
      </c>
      <c r="AJ96" s="37">
        <f t="shared" si="78"/>
        <v>7.0588235294117645</v>
      </c>
      <c r="AK96" s="37">
        <f t="shared" si="101"/>
        <v>100</v>
      </c>
      <c r="AL96" s="32"/>
      <c r="AM96" s="37"/>
      <c r="AN96" s="37"/>
      <c r="AO96" s="37"/>
      <c r="AP96" s="37"/>
      <c r="AQ96" s="37"/>
      <c r="AR96" s="32"/>
      <c r="AS96" s="32"/>
      <c r="AT96" s="37"/>
      <c r="AU96" s="37"/>
      <c r="AV96" s="37"/>
      <c r="AW96" s="37"/>
      <c r="AX96" s="32"/>
      <c r="AY96" s="32"/>
      <c r="AZ96" s="37"/>
      <c r="BA96" s="37"/>
      <c r="BB96" s="37"/>
      <c r="BC96" s="37"/>
      <c r="BD96" s="32"/>
    </row>
    <row r="97" spans="1:56" s="31" customFormat="1" x14ac:dyDescent="0.3">
      <c r="A97" s="31" t="s">
        <v>110</v>
      </c>
      <c r="B97" s="31" t="s">
        <v>313</v>
      </c>
      <c r="C97" s="31" t="s">
        <v>601</v>
      </c>
      <c r="D97" s="31" t="s">
        <v>607</v>
      </c>
      <c r="E97" s="31" t="s">
        <v>603</v>
      </c>
      <c r="F97" s="32">
        <v>51</v>
      </c>
      <c r="G97" s="36"/>
      <c r="H97" s="36"/>
      <c r="I97" s="32">
        <f t="shared" si="89"/>
        <v>16</v>
      </c>
      <c r="J97" s="36">
        <v>9</v>
      </c>
      <c r="K97" s="36">
        <v>7</v>
      </c>
      <c r="L97" s="36">
        <f t="shared" si="90"/>
        <v>9</v>
      </c>
      <c r="M97" s="36">
        <v>4</v>
      </c>
      <c r="N97" s="36">
        <v>5</v>
      </c>
      <c r="O97" s="36">
        <v>0</v>
      </c>
      <c r="P97" s="32">
        <v>3</v>
      </c>
      <c r="Q97" s="32">
        <v>21</v>
      </c>
      <c r="R97" s="36"/>
      <c r="S97" s="36">
        <f t="shared" si="91"/>
        <v>5</v>
      </c>
      <c r="T97" s="36"/>
      <c r="U97" s="37">
        <f t="shared" si="92"/>
        <v>64.556962025316452</v>
      </c>
      <c r="V97" s="38"/>
      <c r="W97" s="38"/>
      <c r="X97" s="37">
        <f t="shared" si="93"/>
        <v>20.253164556962027</v>
      </c>
      <c r="Y97" s="38">
        <f t="shared" si="94"/>
        <v>11.39240506329114</v>
      </c>
      <c r="Z97" s="38">
        <f t="shared" si="95"/>
        <v>8.8607594936708853</v>
      </c>
      <c r="AA97" s="37">
        <f t="shared" si="96"/>
        <v>11.39240506329114</v>
      </c>
      <c r="AB97" s="38">
        <f t="shared" si="97"/>
        <v>5.0632911392405067</v>
      </c>
      <c r="AC97" s="38">
        <f t="shared" si="98"/>
        <v>6.3291139240506329</v>
      </c>
      <c r="AD97" s="38">
        <f t="shared" si="99"/>
        <v>0</v>
      </c>
      <c r="AE97" s="37">
        <f t="shared" si="100"/>
        <v>3.79746835443038</v>
      </c>
      <c r="AF97" s="36"/>
      <c r="AG97" s="32">
        <f t="shared" si="75"/>
        <v>76</v>
      </c>
      <c r="AH97" s="37">
        <f t="shared" si="76"/>
        <v>67.10526315789474</v>
      </c>
      <c r="AI97" s="37">
        <f t="shared" si="77"/>
        <v>21.052631578947366</v>
      </c>
      <c r="AJ97" s="37">
        <f t="shared" si="78"/>
        <v>11.842105263157894</v>
      </c>
      <c r="AK97" s="37">
        <f t="shared" si="101"/>
        <v>100</v>
      </c>
      <c r="AL97" s="32"/>
      <c r="AM97" s="37"/>
      <c r="AN97" s="37"/>
      <c r="AO97" s="37"/>
      <c r="AP97" s="37"/>
      <c r="AQ97" s="37"/>
      <c r="AR97" s="32"/>
      <c r="AS97" s="32"/>
      <c r="AT97" s="37"/>
      <c r="AU97" s="37"/>
      <c r="AV97" s="37"/>
      <c r="AW97" s="37"/>
      <c r="AX97" s="32"/>
      <c r="AY97" s="32"/>
      <c r="AZ97" s="37"/>
      <c r="BA97" s="37"/>
      <c r="BB97" s="37"/>
      <c r="BC97" s="37"/>
      <c r="BD97" s="32"/>
    </row>
    <row r="98" spans="1:56" s="31" customFormat="1" x14ac:dyDescent="0.3">
      <c r="A98" s="31" t="s">
        <v>111</v>
      </c>
      <c r="B98" s="31" t="s">
        <v>313</v>
      </c>
      <c r="C98" s="31" t="s">
        <v>601</v>
      </c>
      <c r="D98" s="31" t="s">
        <v>607</v>
      </c>
      <c r="E98" s="31" t="s">
        <v>603</v>
      </c>
      <c r="F98" s="32">
        <v>42</v>
      </c>
      <c r="G98" s="36"/>
      <c r="H98" s="36"/>
      <c r="I98" s="32">
        <f t="shared" si="89"/>
        <v>23</v>
      </c>
      <c r="J98" s="36">
        <v>11</v>
      </c>
      <c r="K98" s="36">
        <v>12</v>
      </c>
      <c r="L98" s="36">
        <f t="shared" si="90"/>
        <v>6</v>
      </c>
      <c r="M98" s="36">
        <v>5</v>
      </c>
      <c r="N98" s="36">
        <v>1</v>
      </c>
      <c r="O98" s="36">
        <v>0</v>
      </c>
      <c r="P98" s="32">
        <v>0</v>
      </c>
      <c r="Q98" s="32">
        <v>29</v>
      </c>
      <c r="R98" s="36"/>
      <c r="S98" s="36">
        <f t="shared" si="91"/>
        <v>1</v>
      </c>
      <c r="T98" s="36"/>
      <c r="U98" s="37">
        <f t="shared" si="92"/>
        <v>59.154929577464785</v>
      </c>
      <c r="V98" s="38"/>
      <c r="W98" s="38"/>
      <c r="X98" s="37">
        <f t="shared" si="93"/>
        <v>32.394366197183103</v>
      </c>
      <c r="Y98" s="38">
        <f t="shared" si="94"/>
        <v>15.492957746478872</v>
      </c>
      <c r="Z98" s="38">
        <f t="shared" si="95"/>
        <v>16.901408450704224</v>
      </c>
      <c r="AA98" s="37">
        <f t="shared" si="96"/>
        <v>8.4507042253521121</v>
      </c>
      <c r="AB98" s="38">
        <f t="shared" si="97"/>
        <v>7.042253521126761</v>
      </c>
      <c r="AC98" s="38">
        <f t="shared" si="98"/>
        <v>1.4084507042253522</v>
      </c>
      <c r="AD98" s="38">
        <f t="shared" si="99"/>
        <v>0</v>
      </c>
      <c r="AE98" s="37">
        <f t="shared" si="100"/>
        <v>0</v>
      </c>
      <c r="AF98" s="36"/>
      <c r="AG98" s="32">
        <f t="shared" si="75"/>
        <v>71</v>
      </c>
      <c r="AH98" s="37">
        <f t="shared" si="76"/>
        <v>59.154929577464785</v>
      </c>
      <c r="AI98" s="37">
        <f t="shared" si="77"/>
        <v>32.394366197183103</v>
      </c>
      <c r="AJ98" s="37">
        <f t="shared" si="78"/>
        <v>8.4507042253521121</v>
      </c>
      <c r="AK98" s="37">
        <f t="shared" si="101"/>
        <v>100</v>
      </c>
      <c r="AL98" s="32"/>
      <c r="AM98" s="37"/>
      <c r="AN98" s="37"/>
      <c r="AO98" s="37"/>
      <c r="AP98" s="37"/>
      <c r="AQ98" s="37"/>
      <c r="AR98" s="32"/>
      <c r="AS98" s="32"/>
      <c r="AT98" s="37"/>
      <c r="AU98" s="37"/>
      <c r="AV98" s="37"/>
      <c r="AW98" s="37"/>
      <c r="AX98" s="32"/>
      <c r="AY98" s="32"/>
      <c r="AZ98" s="37"/>
      <c r="BA98" s="37"/>
      <c r="BB98" s="37"/>
      <c r="BC98" s="37"/>
      <c r="BD98" s="32"/>
    </row>
    <row r="99" spans="1:56" s="31" customFormat="1" x14ac:dyDescent="0.3">
      <c r="A99" s="31" t="s">
        <v>112</v>
      </c>
      <c r="B99" s="31" t="s">
        <v>313</v>
      </c>
      <c r="C99" s="31" t="s">
        <v>601</v>
      </c>
      <c r="D99" s="31" t="s">
        <v>607</v>
      </c>
      <c r="E99" s="31" t="s">
        <v>603</v>
      </c>
      <c r="F99" s="32">
        <v>47</v>
      </c>
      <c r="G99" s="36"/>
      <c r="H99" s="36"/>
      <c r="I99" s="32">
        <f t="shared" si="89"/>
        <v>14</v>
      </c>
      <c r="J99" s="36">
        <v>6</v>
      </c>
      <c r="K99" s="36">
        <v>8</v>
      </c>
      <c r="L99" s="36">
        <f t="shared" si="90"/>
        <v>12</v>
      </c>
      <c r="M99" s="36">
        <v>11</v>
      </c>
      <c r="N99" s="36">
        <v>1</v>
      </c>
      <c r="O99" s="36">
        <v>0</v>
      </c>
      <c r="P99" s="32">
        <v>0</v>
      </c>
      <c r="Q99" s="32">
        <v>27</v>
      </c>
      <c r="R99" s="36"/>
      <c r="S99" s="36">
        <f t="shared" si="91"/>
        <v>1</v>
      </c>
      <c r="T99" s="36"/>
      <c r="U99" s="37">
        <f t="shared" si="92"/>
        <v>64.38356164383562</v>
      </c>
      <c r="V99" s="38"/>
      <c r="W99" s="38"/>
      <c r="X99" s="37">
        <f t="shared" si="93"/>
        <v>19.17808219178082</v>
      </c>
      <c r="Y99" s="38">
        <f t="shared" si="94"/>
        <v>8.2191780821917799</v>
      </c>
      <c r="Z99" s="38">
        <f t="shared" si="95"/>
        <v>10.95890410958904</v>
      </c>
      <c r="AA99" s="37">
        <f t="shared" si="96"/>
        <v>16.43835616438356</v>
      </c>
      <c r="AB99" s="38">
        <f t="shared" si="97"/>
        <v>15.068493150684931</v>
      </c>
      <c r="AC99" s="38">
        <f t="shared" si="98"/>
        <v>1.3698630136986301</v>
      </c>
      <c r="AD99" s="38">
        <f t="shared" si="99"/>
        <v>0</v>
      </c>
      <c r="AE99" s="37">
        <f t="shared" si="100"/>
        <v>0</v>
      </c>
      <c r="AF99" s="36"/>
      <c r="AG99" s="32">
        <f t="shared" si="75"/>
        <v>73</v>
      </c>
      <c r="AH99" s="37">
        <f t="shared" si="76"/>
        <v>64.38356164383562</v>
      </c>
      <c r="AI99" s="37">
        <f t="shared" si="77"/>
        <v>19.17808219178082</v>
      </c>
      <c r="AJ99" s="37">
        <f t="shared" si="78"/>
        <v>16.43835616438356</v>
      </c>
      <c r="AK99" s="37">
        <f t="shared" si="101"/>
        <v>100</v>
      </c>
      <c r="AL99" s="32"/>
      <c r="AM99" s="37"/>
      <c r="AN99" s="37"/>
      <c r="AO99" s="37"/>
      <c r="AP99" s="37"/>
      <c r="AQ99" s="37"/>
      <c r="AR99" s="32"/>
      <c r="AS99" s="32"/>
      <c r="AT99" s="37"/>
      <c r="AU99" s="37"/>
      <c r="AV99" s="37"/>
      <c r="AW99" s="37"/>
      <c r="AX99" s="32"/>
      <c r="AY99" s="32"/>
      <c r="AZ99" s="37"/>
      <c r="BA99" s="37"/>
      <c r="BB99" s="37"/>
      <c r="BC99" s="37"/>
      <c r="BD99" s="32"/>
    </row>
    <row r="100" spans="1:56" s="31" customFormat="1" x14ac:dyDescent="0.3">
      <c r="A100" s="31" t="s">
        <v>113</v>
      </c>
      <c r="B100" s="31" t="s">
        <v>313</v>
      </c>
      <c r="C100" s="31" t="s">
        <v>601</v>
      </c>
      <c r="D100" s="31" t="s">
        <v>607</v>
      </c>
      <c r="E100" s="31" t="s">
        <v>603</v>
      </c>
      <c r="F100" s="32">
        <v>50</v>
      </c>
      <c r="G100" s="36"/>
      <c r="H100" s="36"/>
      <c r="I100" s="32">
        <f t="shared" si="89"/>
        <v>40</v>
      </c>
      <c r="J100" s="36">
        <v>20</v>
      </c>
      <c r="K100" s="36">
        <v>20</v>
      </c>
      <c r="L100" s="36">
        <f t="shared" si="90"/>
        <v>0</v>
      </c>
      <c r="M100" s="36">
        <v>0</v>
      </c>
      <c r="N100" s="36">
        <v>0</v>
      </c>
      <c r="O100" s="36">
        <v>0</v>
      </c>
      <c r="P100" s="32">
        <v>0</v>
      </c>
      <c r="Q100" s="32">
        <v>10</v>
      </c>
      <c r="R100" s="36"/>
      <c r="S100" s="36">
        <f t="shared" si="91"/>
        <v>0</v>
      </c>
      <c r="T100" s="36"/>
      <c r="U100" s="37">
        <f t="shared" si="92"/>
        <v>55.555555555555557</v>
      </c>
      <c r="V100" s="38"/>
      <c r="W100" s="38"/>
      <c r="X100" s="37">
        <f t="shared" si="93"/>
        <v>44.444444444444443</v>
      </c>
      <c r="Y100" s="38">
        <f t="shared" si="94"/>
        <v>22.222222222222221</v>
      </c>
      <c r="Z100" s="38">
        <f t="shared" si="95"/>
        <v>22.222222222222221</v>
      </c>
      <c r="AA100" s="37">
        <f t="shared" si="96"/>
        <v>0</v>
      </c>
      <c r="AB100" s="38">
        <f t="shared" si="97"/>
        <v>0</v>
      </c>
      <c r="AC100" s="38">
        <f t="shared" si="98"/>
        <v>0</v>
      </c>
      <c r="AD100" s="38">
        <f t="shared" si="99"/>
        <v>0</v>
      </c>
      <c r="AE100" s="37">
        <f t="shared" si="100"/>
        <v>0</v>
      </c>
      <c r="AF100" s="36"/>
      <c r="AG100" s="32">
        <f t="shared" si="75"/>
        <v>90</v>
      </c>
      <c r="AH100" s="37">
        <f t="shared" si="76"/>
        <v>55.555555555555557</v>
      </c>
      <c r="AI100" s="37">
        <f t="shared" si="77"/>
        <v>44.444444444444443</v>
      </c>
      <c r="AJ100" s="37">
        <f t="shared" si="78"/>
        <v>0</v>
      </c>
      <c r="AK100" s="37">
        <f t="shared" si="101"/>
        <v>100</v>
      </c>
      <c r="AL100" s="32"/>
      <c r="AM100" s="37"/>
      <c r="AN100" s="37"/>
      <c r="AO100" s="37"/>
      <c r="AP100" s="37"/>
      <c r="AQ100" s="37"/>
      <c r="AR100" s="32"/>
      <c r="AS100" s="32"/>
      <c r="AT100" s="37"/>
      <c r="AU100" s="37"/>
      <c r="AV100" s="37"/>
      <c r="AW100" s="37"/>
      <c r="AX100" s="32"/>
      <c r="AY100" s="32"/>
      <c r="AZ100" s="37"/>
      <c r="BA100" s="37"/>
      <c r="BB100" s="37"/>
      <c r="BC100" s="37"/>
      <c r="BD100" s="32"/>
    </row>
    <row r="101" spans="1:56" s="31" customFormat="1" x14ac:dyDescent="0.3">
      <c r="A101" s="31" t="s">
        <v>114</v>
      </c>
      <c r="B101" s="31" t="s">
        <v>313</v>
      </c>
      <c r="C101" s="31" t="s">
        <v>601</v>
      </c>
      <c r="D101" s="31" t="s">
        <v>607</v>
      </c>
      <c r="E101" s="31" t="s">
        <v>603</v>
      </c>
      <c r="F101" s="32">
        <v>45</v>
      </c>
      <c r="G101" s="36"/>
      <c r="H101" s="36"/>
      <c r="I101" s="32">
        <f t="shared" si="89"/>
        <v>33</v>
      </c>
      <c r="J101" s="36">
        <v>13</v>
      </c>
      <c r="K101" s="36">
        <v>20</v>
      </c>
      <c r="L101" s="36">
        <f t="shared" si="90"/>
        <v>0</v>
      </c>
      <c r="M101" s="36">
        <v>0</v>
      </c>
      <c r="N101" s="36">
        <v>0</v>
      </c>
      <c r="O101" s="36">
        <v>0</v>
      </c>
      <c r="P101" s="32">
        <v>0</v>
      </c>
      <c r="Q101" s="32">
        <v>22</v>
      </c>
      <c r="R101" s="36"/>
      <c r="S101" s="36">
        <f t="shared" si="91"/>
        <v>0</v>
      </c>
      <c r="T101" s="36"/>
      <c r="U101" s="37">
        <f t="shared" si="92"/>
        <v>57.692307692307686</v>
      </c>
      <c r="V101" s="38"/>
      <c r="W101" s="38"/>
      <c r="X101" s="37">
        <f t="shared" si="93"/>
        <v>42.307692307692307</v>
      </c>
      <c r="Y101" s="38">
        <f t="shared" si="94"/>
        <v>16.666666666666664</v>
      </c>
      <c r="Z101" s="38">
        <f t="shared" si="95"/>
        <v>25.641025641025639</v>
      </c>
      <c r="AA101" s="37">
        <f t="shared" si="96"/>
        <v>0</v>
      </c>
      <c r="AB101" s="38">
        <f t="shared" si="97"/>
        <v>0</v>
      </c>
      <c r="AC101" s="38">
        <f t="shared" si="98"/>
        <v>0</v>
      </c>
      <c r="AD101" s="38">
        <f t="shared" si="99"/>
        <v>0</v>
      </c>
      <c r="AE101" s="37">
        <f t="shared" si="100"/>
        <v>0</v>
      </c>
      <c r="AF101" s="36"/>
      <c r="AG101" s="32">
        <f t="shared" si="75"/>
        <v>78</v>
      </c>
      <c r="AH101" s="37">
        <f t="shared" si="76"/>
        <v>57.692307692307686</v>
      </c>
      <c r="AI101" s="37">
        <f t="shared" si="77"/>
        <v>42.307692307692307</v>
      </c>
      <c r="AJ101" s="37">
        <f t="shared" si="78"/>
        <v>0</v>
      </c>
      <c r="AK101" s="37">
        <f t="shared" si="101"/>
        <v>100</v>
      </c>
      <c r="AL101" s="32"/>
      <c r="AM101" s="37"/>
      <c r="AN101" s="37"/>
      <c r="AO101" s="37"/>
      <c r="AP101" s="37"/>
      <c r="AQ101" s="37"/>
      <c r="AR101" s="32"/>
      <c r="AS101" s="32"/>
      <c r="AT101" s="37"/>
      <c r="AU101" s="37"/>
      <c r="AV101" s="37"/>
      <c r="AW101" s="37"/>
      <c r="AX101" s="32"/>
      <c r="AY101" s="32"/>
      <c r="AZ101" s="37"/>
      <c r="BA101" s="37"/>
      <c r="BB101" s="37"/>
      <c r="BC101" s="37"/>
      <c r="BD101" s="32"/>
    </row>
    <row r="102" spans="1:56" s="31" customFormat="1" x14ac:dyDescent="0.3">
      <c r="A102" s="31" t="s">
        <v>115</v>
      </c>
      <c r="B102" s="31" t="s">
        <v>313</v>
      </c>
      <c r="C102" s="31" t="s">
        <v>601</v>
      </c>
      <c r="D102" s="31" t="s">
        <v>607</v>
      </c>
      <c r="E102" s="31" t="s">
        <v>603</v>
      </c>
      <c r="F102" s="32">
        <v>47</v>
      </c>
      <c r="G102" s="36"/>
      <c r="H102" s="36"/>
      <c r="I102" s="32">
        <f t="shared" si="89"/>
        <v>28</v>
      </c>
      <c r="J102" s="36">
        <v>16</v>
      </c>
      <c r="K102" s="36">
        <v>12</v>
      </c>
      <c r="L102" s="36">
        <f t="shared" si="90"/>
        <v>0</v>
      </c>
      <c r="M102" s="36">
        <v>0</v>
      </c>
      <c r="N102" s="36">
        <v>0</v>
      </c>
      <c r="O102" s="36">
        <v>0</v>
      </c>
      <c r="P102" s="32">
        <v>0</v>
      </c>
      <c r="Q102" s="32">
        <v>25</v>
      </c>
      <c r="R102" s="36"/>
      <c r="S102" s="36">
        <f t="shared" si="91"/>
        <v>0</v>
      </c>
      <c r="T102" s="36"/>
      <c r="U102" s="37">
        <f t="shared" si="92"/>
        <v>62.666666666666671</v>
      </c>
      <c r="V102" s="38"/>
      <c r="W102" s="38"/>
      <c r="X102" s="37">
        <f t="shared" si="93"/>
        <v>37.333333333333336</v>
      </c>
      <c r="Y102" s="38">
        <f t="shared" si="94"/>
        <v>21.333333333333336</v>
      </c>
      <c r="Z102" s="38">
        <f t="shared" si="95"/>
        <v>16</v>
      </c>
      <c r="AA102" s="37">
        <f t="shared" si="96"/>
        <v>0</v>
      </c>
      <c r="AB102" s="38">
        <f t="shared" si="97"/>
        <v>0</v>
      </c>
      <c r="AC102" s="38">
        <f t="shared" si="98"/>
        <v>0</v>
      </c>
      <c r="AD102" s="38">
        <f t="shared" si="99"/>
        <v>0</v>
      </c>
      <c r="AE102" s="37">
        <f t="shared" si="100"/>
        <v>0</v>
      </c>
      <c r="AF102" s="36"/>
      <c r="AG102" s="32">
        <f t="shared" si="75"/>
        <v>75</v>
      </c>
      <c r="AH102" s="37">
        <f t="shared" si="76"/>
        <v>62.666666666666671</v>
      </c>
      <c r="AI102" s="37">
        <f t="shared" si="77"/>
        <v>37.333333333333336</v>
      </c>
      <c r="AJ102" s="37">
        <f t="shared" si="78"/>
        <v>0</v>
      </c>
      <c r="AK102" s="37">
        <f t="shared" si="101"/>
        <v>100</v>
      </c>
      <c r="AL102" s="32"/>
      <c r="AM102" s="37"/>
      <c r="AN102" s="37"/>
      <c r="AO102" s="37"/>
      <c r="AP102" s="37"/>
      <c r="AQ102" s="37"/>
      <c r="AR102" s="32"/>
      <c r="AS102" s="32"/>
      <c r="AT102" s="37"/>
      <c r="AU102" s="37"/>
      <c r="AV102" s="37"/>
      <c r="AW102" s="37"/>
      <c r="AX102" s="32"/>
      <c r="AY102" s="32"/>
      <c r="AZ102" s="37"/>
      <c r="BA102" s="37"/>
      <c r="BB102" s="37"/>
      <c r="BC102" s="37"/>
      <c r="BD102" s="32"/>
    </row>
    <row r="103" spans="1:56" s="31" customFormat="1" x14ac:dyDescent="0.3">
      <c r="A103" s="31" t="s">
        <v>87</v>
      </c>
      <c r="B103" s="31" t="s">
        <v>313</v>
      </c>
      <c r="C103" s="31" t="s">
        <v>601</v>
      </c>
      <c r="D103" s="31" t="s">
        <v>607</v>
      </c>
      <c r="E103" s="31" t="s">
        <v>604</v>
      </c>
      <c r="F103" s="32">
        <f>G103+H103</f>
        <v>41</v>
      </c>
      <c r="G103" s="36">
        <v>13</v>
      </c>
      <c r="H103" s="36">
        <v>28</v>
      </c>
      <c r="I103" s="32">
        <f t="shared" si="89"/>
        <v>37</v>
      </c>
      <c r="J103" s="36">
        <v>25</v>
      </c>
      <c r="K103" s="36">
        <v>12</v>
      </c>
      <c r="L103" s="36">
        <f t="shared" si="90"/>
        <v>16</v>
      </c>
      <c r="M103" s="36">
        <v>13</v>
      </c>
      <c r="N103" s="36">
        <v>3</v>
      </c>
      <c r="O103" s="36">
        <v>0</v>
      </c>
      <c r="P103" s="32">
        <v>0</v>
      </c>
      <c r="Q103" s="32">
        <v>6</v>
      </c>
      <c r="R103" s="36">
        <f>L103+H103</f>
        <v>44</v>
      </c>
      <c r="S103" s="36">
        <f t="shared" si="91"/>
        <v>3</v>
      </c>
      <c r="T103" s="36"/>
      <c r="U103" s="37">
        <f t="shared" si="92"/>
        <v>43.61702127659575</v>
      </c>
      <c r="V103" s="38">
        <f>G103/(F103+I103+L103+P103)*100</f>
        <v>13.829787234042554</v>
      </c>
      <c r="W103" s="38">
        <f>H103/(F103+L103+H103+P103)*100</f>
        <v>32.941176470588232</v>
      </c>
      <c r="X103" s="37">
        <f t="shared" si="93"/>
        <v>39.361702127659576</v>
      </c>
      <c r="Y103" s="38">
        <f t="shared" si="94"/>
        <v>26.595744680851062</v>
      </c>
      <c r="Z103" s="38">
        <f t="shared" si="95"/>
        <v>12.76595744680851</v>
      </c>
      <c r="AA103" s="37">
        <f t="shared" si="96"/>
        <v>17.021276595744681</v>
      </c>
      <c r="AB103" s="38">
        <f t="shared" si="97"/>
        <v>13.829787234042554</v>
      </c>
      <c r="AC103" s="38">
        <f t="shared" si="98"/>
        <v>3.1914893617021276</v>
      </c>
      <c r="AD103" s="38">
        <f t="shared" si="99"/>
        <v>0</v>
      </c>
      <c r="AE103" s="37">
        <f t="shared" si="100"/>
        <v>0</v>
      </c>
      <c r="AF103" s="36"/>
      <c r="AG103" s="32">
        <f t="shared" si="75"/>
        <v>94</v>
      </c>
      <c r="AH103" s="37">
        <f t="shared" si="76"/>
        <v>43.61702127659575</v>
      </c>
      <c r="AI103" s="37">
        <f t="shared" si="77"/>
        <v>39.361702127659576</v>
      </c>
      <c r="AJ103" s="37">
        <f t="shared" si="78"/>
        <v>17.021276595744681</v>
      </c>
      <c r="AK103" s="37">
        <f t="shared" si="101"/>
        <v>100.00000000000001</v>
      </c>
      <c r="AL103" s="32"/>
      <c r="AM103" s="37">
        <f t="shared" ref="AM103:AM108" si="102">G103+I103</f>
        <v>50</v>
      </c>
      <c r="AN103" s="37">
        <f t="shared" ref="AN103:AN108" si="103">G103/$AM103*100</f>
        <v>26</v>
      </c>
      <c r="AO103" s="37">
        <f t="shared" ref="AO103:AP108" si="104">J103/$AM103*100</f>
        <v>50</v>
      </c>
      <c r="AP103" s="37">
        <f t="shared" si="104"/>
        <v>24</v>
      </c>
      <c r="AQ103" s="37">
        <f>AN103+AO103+AP103</f>
        <v>100</v>
      </c>
      <c r="AR103" s="32"/>
      <c r="AS103" s="32">
        <f t="shared" ref="AS103:AS108" si="105">H103+M103+N103</f>
        <v>44</v>
      </c>
      <c r="AT103" s="37">
        <f t="shared" ref="AT103:AT108" si="106">H103/$AS103*100</f>
        <v>63.636363636363633</v>
      </c>
      <c r="AU103" s="37">
        <f t="shared" ref="AU103:AV108" si="107">M103/$AS103*100</f>
        <v>29.545454545454547</v>
      </c>
      <c r="AV103" s="37">
        <f t="shared" si="107"/>
        <v>6.8181818181818175</v>
      </c>
      <c r="AW103" s="37">
        <f>AT103+AU103+AV103</f>
        <v>100</v>
      </c>
      <c r="AX103" s="32"/>
      <c r="AY103" s="32">
        <f t="shared" si="71"/>
        <v>94</v>
      </c>
      <c r="AZ103" s="37">
        <f t="shared" ref="AZ103:AZ108" si="108">G103/$AY103*100</f>
        <v>13.829787234042554</v>
      </c>
      <c r="BA103" s="37">
        <f t="shared" ref="BA103:BA108" si="109">I103/$AY103*100</f>
        <v>39.361702127659576</v>
      </c>
      <c r="BB103" s="37">
        <f t="shared" si="72"/>
        <v>46.808510638297875</v>
      </c>
      <c r="BC103" s="37">
        <f>AZ103+BA103+BB103</f>
        <v>100</v>
      </c>
      <c r="BD103" s="32"/>
    </row>
    <row r="104" spans="1:56" s="31" customFormat="1" x14ac:dyDescent="0.3">
      <c r="A104" s="31" t="s">
        <v>90</v>
      </c>
      <c r="B104" s="31" t="s">
        <v>313</v>
      </c>
      <c r="C104" s="31" t="s">
        <v>601</v>
      </c>
      <c r="D104" s="31" t="s">
        <v>607</v>
      </c>
      <c r="E104" s="31" t="s">
        <v>604</v>
      </c>
      <c r="F104" s="32">
        <f>G104+H104</f>
        <v>56</v>
      </c>
      <c r="G104" s="36">
        <v>21</v>
      </c>
      <c r="H104" s="36">
        <v>35</v>
      </c>
      <c r="I104" s="32">
        <f t="shared" si="89"/>
        <v>19</v>
      </c>
      <c r="J104" s="36">
        <v>12</v>
      </c>
      <c r="K104" s="36">
        <v>7</v>
      </c>
      <c r="L104" s="36">
        <f t="shared" si="90"/>
        <v>17</v>
      </c>
      <c r="M104" s="36">
        <v>13</v>
      </c>
      <c r="N104" s="36">
        <v>4</v>
      </c>
      <c r="O104" s="36">
        <v>0</v>
      </c>
      <c r="P104" s="32">
        <v>0</v>
      </c>
      <c r="Q104" s="32">
        <v>8</v>
      </c>
      <c r="R104" s="36">
        <f>L104+H104</f>
        <v>52</v>
      </c>
      <c r="S104" s="36">
        <f t="shared" si="91"/>
        <v>4</v>
      </c>
      <c r="T104" s="36"/>
      <c r="U104" s="37">
        <f t="shared" si="92"/>
        <v>60.869565217391312</v>
      </c>
      <c r="V104" s="38">
        <f>G104/(F104+I104+L104+P104)*100</f>
        <v>22.826086956521738</v>
      </c>
      <c r="W104" s="38">
        <f>H104/(F104+L104+H104+P104)*100</f>
        <v>32.407407407407405</v>
      </c>
      <c r="X104" s="37">
        <f t="shared" si="93"/>
        <v>20.652173913043477</v>
      </c>
      <c r="Y104" s="38">
        <f t="shared" si="94"/>
        <v>13.043478260869565</v>
      </c>
      <c r="Z104" s="38">
        <f t="shared" si="95"/>
        <v>7.608695652173914</v>
      </c>
      <c r="AA104" s="37">
        <f t="shared" si="96"/>
        <v>18.478260869565215</v>
      </c>
      <c r="AB104" s="38">
        <f t="shared" si="97"/>
        <v>14.130434782608695</v>
      </c>
      <c r="AC104" s="38">
        <f t="shared" si="98"/>
        <v>4.3478260869565215</v>
      </c>
      <c r="AD104" s="38">
        <f t="shared" si="99"/>
        <v>0</v>
      </c>
      <c r="AE104" s="37">
        <f t="shared" si="100"/>
        <v>0</v>
      </c>
      <c r="AF104" s="36"/>
      <c r="AG104" s="32">
        <f t="shared" si="75"/>
        <v>92</v>
      </c>
      <c r="AH104" s="37">
        <f t="shared" si="76"/>
        <v>60.869565217391312</v>
      </c>
      <c r="AI104" s="37">
        <f t="shared" si="77"/>
        <v>20.652173913043477</v>
      </c>
      <c r="AJ104" s="37">
        <f t="shared" si="78"/>
        <v>18.478260869565215</v>
      </c>
      <c r="AK104" s="37">
        <f t="shared" si="101"/>
        <v>100</v>
      </c>
      <c r="AL104" s="32"/>
      <c r="AM104" s="37">
        <f t="shared" si="102"/>
        <v>40</v>
      </c>
      <c r="AN104" s="37">
        <f t="shared" si="103"/>
        <v>52.5</v>
      </c>
      <c r="AO104" s="37">
        <f t="shared" si="104"/>
        <v>30</v>
      </c>
      <c r="AP104" s="37">
        <f t="shared" si="104"/>
        <v>17.5</v>
      </c>
      <c r="AQ104" s="37">
        <f>AN104+AO104+AP104</f>
        <v>100</v>
      </c>
      <c r="AR104" s="32"/>
      <c r="AS104" s="32">
        <f t="shared" si="105"/>
        <v>52</v>
      </c>
      <c r="AT104" s="37">
        <f t="shared" si="106"/>
        <v>67.307692307692307</v>
      </c>
      <c r="AU104" s="37">
        <f t="shared" si="107"/>
        <v>25</v>
      </c>
      <c r="AV104" s="37">
        <f t="shared" si="107"/>
        <v>7.6923076923076925</v>
      </c>
      <c r="AW104" s="37">
        <f>AT104+AU104+AV104</f>
        <v>100</v>
      </c>
      <c r="AX104" s="32"/>
      <c r="AY104" s="32">
        <f t="shared" si="71"/>
        <v>92</v>
      </c>
      <c r="AZ104" s="37">
        <f t="shared" si="108"/>
        <v>22.826086956521738</v>
      </c>
      <c r="BA104" s="37">
        <f t="shared" si="109"/>
        <v>20.652173913043477</v>
      </c>
      <c r="BB104" s="37">
        <f t="shared" si="72"/>
        <v>56.521739130434781</v>
      </c>
      <c r="BC104" s="37">
        <f>AZ104+BA104+BB104</f>
        <v>100</v>
      </c>
      <c r="BD104" s="32"/>
    </row>
    <row r="105" spans="1:56" s="31" customFormat="1" x14ac:dyDescent="0.3">
      <c r="A105" s="31" t="s">
        <v>91</v>
      </c>
      <c r="B105" s="31" t="s">
        <v>313</v>
      </c>
      <c r="C105" s="31" t="s">
        <v>601</v>
      </c>
      <c r="D105" s="31" t="s">
        <v>607</v>
      </c>
      <c r="E105" s="31" t="s">
        <v>604</v>
      </c>
      <c r="F105" s="32">
        <f>G105+H105</f>
        <v>59</v>
      </c>
      <c r="G105" s="36">
        <v>35</v>
      </c>
      <c r="H105" s="36">
        <v>24</v>
      </c>
      <c r="I105" s="32">
        <f t="shared" si="89"/>
        <v>12</v>
      </c>
      <c r="J105" s="36">
        <v>7</v>
      </c>
      <c r="K105" s="36">
        <v>5</v>
      </c>
      <c r="L105" s="36">
        <f t="shared" si="90"/>
        <v>3</v>
      </c>
      <c r="M105" s="36">
        <v>1</v>
      </c>
      <c r="N105" s="36">
        <v>2</v>
      </c>
      <c r="O105" s="36">
        <v>0</v>
      </c>
      <c r="P105" s="32">
        <v>10</v>
      </c>
      <c r="Q105" s="32">
        <v>16</v>
      </c>
      <c r="R105" s="36">
        <f>L105+H105</f>
        <v>27</v>
      </c>
      <c r="S105" s="36">
        <f t="shared" si="91"/>
        <v>2</v>
      </c>
      <c r="T105" s="36"/>
      <c r="U105" s="37">
        <f t="shared" si="92"/>
        <v>70.238095238095227</v>
      </c>
      <c r="V105" s="38">
        <f>G105/(F105+I105+L105+P105)*100</f>
        <v>41.666666666666671</v>
      </c>
      <c r="W105" s="38">
        <f>H105/(F105+L105+H105+P105)*100</f>
        <v>25</v>
      </c>
      <c r="X105" s="37">
        <f t="shared" si="93"/>
        <v>14.285714285714285</v>
      </c>
      <c r="Y105" s="38">
        <f t="shared" si="94"/>
        <v>8.3333333333333321</v>
      </c>
      <c r="Z105" s="38">
        <f t="shared" si="95"/>
        <v>5.9523809523809517</v>
      </c>
      <c r="AA105" s="37">
        <f t="shared" si="96"/>
        <v>3.5714285714285712</v>
      </c>
      <c r="AB105" s="38">
        <f t="shared" si="97"/>
        <v>1.1904761904761905</v>
      </c>
      <c r="AC105" s="38">
        <f t="shared" si="98"/>
        <v>2.3809523809523809</v>
      </c>
      <c r="AD105" s="38">
        <f t="shared" si="99"/>
        <v>0</v>
      </c>
      <c r="AE105" s="37">
        <f t="shared" si="100"/>
        <v>11.904761904761903</v>
      </c>
      <c r="AF105" s="36"/>
      <c r="AG105" s="32">
        <f t="shared" si="75"/>
        <v>74</v>
      </c>
      <c r="AH105" s="37">
        <f t="shared" si="76"/>
        <v>79.729729729729726</v>
      </c>
      <c r="AI105" s="37">
        <f t="shared" si="77"/>
        <v>16.216216216216218</v>
      </c>
      <c r="AJ105" s="37">
        <f t="shared" si="78"/>
        <v>4.0540540540540544</v>
      </c>
      <c r="AK105" s="37">
        <f t="shared" si="101"/>
        <v>99.999999999999986</v>
      </c>
      <c r="AL105" s="32"/>
      <c r="AM105" s="37">
        <f t="shared" si="102"/>
        <v>47</v>
      </c>
      <c r="AN105" s="37">
        <f t="shared" si="103"/>
        <v>74.468085106382972</v>
      </c>
      <c r="AO105" s="37">
        <f t="shared" si="104"/>
        <v>14.893617021276595</v>
      </c>
      <c r="AP105" s="37">
        <f t="shared" si="104"/>
        <v>10.638297872340425</v>
      </c>
      <c r="AQ105" s="37">
        <f>AN105+AO105+AP105</f>
        <v>100</v>
      </c>
      <c r="AR105" s="32"/>
      <c r="AS105" s="32">
        <f t="shared" si="105"/>
        <v>27</v>
      </c>
      <c r="AT105" s="37">
        <f t="shared" si="106"/>
        <v>88.888888888888886</v>
      </c>
      <c r="AU105" s="37">
        <f t="shared" si="107"/>
        <v>3.7037037037037033</v>
      </c>
      <c r="AV105" s="37">
        <f t="shared" si="107"/>
        <v>7.4074074074074066</v>
      </c>
      <c r="AW105" s="37">
        <f>AT105+AU105+AV105</f>
        <v>100</v>
      </c>
      <c r="AX105" s="32"/>
      <c r="AY105" s="32">
        <f t="shared" si="71"/>
        <v>74</v>
      </c>
      <c r="AZ105" s="37">
        <f t="shared" si="108"/>
        <v>47.297297297297298</v>
      </c>
      <c r="BA105" s="37">
        <f t="shared" si="109"/>
        <v>16.216216216216218</v>
      </c>
      <c r="BB105" s="37">
        <f t="shared" si="72"/>
        <v>36.486486486486484</v>
      </c>
      <c r="BC105" s="37">
        <f>AZ105+BA105+BB105</f>
        <v>100</v>
      </c>
      <c r="BD105" s="32"/>
    </row>
    <row r="106" spans="1:56" s="31" customFormat="1" x14ac:dyDescent="0.3">
      <c r="A106" s="31" t="s">
        <v>94</v>
      </c>
      <c r="B106" s="31" t="s">
        <v>313</v>
      </c>
      <c r="C106" s="31" t="s">
        <v>601</v>
      </c>
      <c r="D106" s="31" t="s">
        <v>607</v>
      </c>
      <c r="E106" s="31" t="s">
        <v>604</v>
      </c>
      <c r="F106" s="32">
        <f>G106+H106</f>
        <v>66</v>
      </c>
      <c r="G106" s="36">
        <v>10</v>
      </c>
      <c r="H106" s="36">
        <v>56</v>
      </c>
      <c r="I106" s="32">
        <f t="shared" si="89"/>
        <v>10</v>
      </c>
      <c r="J106" s="36">
        <v>7</v>
      </c>
      <c r="K106" s="36">
        <v>3</v>
      </c>
      <c r="L106" s="36">
        <f t="shared" si="90"/>
        <v>13</v>
      </c>
      <c r="M106" s="36">
        <v>11</v>
      </c>
      <c r="N106" s="36">
        <v>2</v>
      </c>
      <c r="O106" s="36">
        <v>0</v>
      </c>
      <c r="P106" s="32">
        <v>1</v>
      </c>
      <c r="Q106" s="32">
        <v>10</v>
      </c>
      <c r="R106" s="36">
        <f>L106+H106</f>
        <v>69</v>
      </c>
      <c r="S106" s="36">
        <f t="shared" si="91"/>
        <v>2</v>
      </c>
      <c r="T106" s="36"/>
      <c r="U106" s="37">
        <f t="shared" si="92"/>
        <v>73.333333333333329</v>
      </c>
      <c r="V106" s="38">
        <f>G106/(F106+I106+L106+P106)*100</f>
        <v>11.111111111111111</v>
      </c>
      <c r="W106" s="38">
        <f>H106/(F106+L106+H106+P106)*100</f>
        <v>41.17647058823529</v>
      </c>
      <c r="X106" s="37">
        <f t="shared" si="93"/>
        <v>11.111111111111111</v>
      </c>
      <c r="Y106" s="38">
        <f t="shared" si="94"/>
        <v>7.7777777777777777</v>
      </c>
      <c r="Z106" s="38">
        <f t="shared" si="95"/>
        <v>3.3333333333333335</v>
      </c>
      <c r="AA106" s="37">
        <f t="shared" si="96"/>
        <v>14.444444444444443</v>
      </c>
      <c r="AB106" s="38">
        <f t="shared" si="97"/>
        <v>12.222222222222221</v>
      </c>
      <c r="AC106" s="38">
        <f t="shared" si="98"/>
        <v>2.2222222222222223</v>
      </c>
      <c r="AD106" s="38">
        <f t="shared" si="99"/>
        <v>0</v>
      </c>
      <c r="AE106" s="37">
        <f t="shared" si="100"/>
        <v>1.1111111111111112</v>
      </c>
      <c r="AF106" s="36"/>
      <c r="AG106" s="32">
        <f t="shared" si="75"/>
        <v>89</v>
      </c>
      <c r="AH106" s="37">
        <f t="shared" si="76"/>
        <v>74.157303370786522</v>
      </c>
      <c r="AI106" s="37">
        <f t="shared" si="77"/>
        <v>11.235955056179774</v>
      </c>
      <c r="AJ106" s="37">
        <f t="shared" si="78"/>
        <v>14.606741573033707</v>
      </c>
      <c r="AK106" s="37">
        <f t="shared" si="101"/>
        <v>100</v>
      </c>
      <c r="AL106" s="32"/>
      <c r="AM106" s="37">
        <f t="shared" si="102"/>
        <v>20</v>
      </c>
      <c r="AN106" s="37">
        <f t="shared" si="103"/>
        <v>50</v>
      </c>
      <c r="AO106" s="37">
        <f t="shared" si="104"/>
        <v>35</v>
      </c>
      <c r="AP106" s="37">
        <f t="shared" si="104"/>
        <v>15</v>
      </c>
      <c r="AQ106" s="37">
        <f>AN106+AO106+AP106</f>
        <v>100</v>
      </c>
      <c r="AR106" s="32"/>
      <c r="AS106" s="32">
        <f t="shared" si="105"/>
        <v>69</v>
      </c>
      <c r="AT106" s="37">
        <f t="shared" si="106"/>
        <v>81.159420289855078</v>
      </c>
      <c r="AU106" s="37">
        <f t="shared" si="107"/>
        <v>15.942028985507244</v>
      </c>
      <c r="AV106" s="37">
        <f t="shared" si="107"/>
        <v>2.8985507246376812</v>
      </c>
      <c r="AW106" s="37">
        <f>AT106+AU106+AV106</f>
        <v>100.00000000000001</v>
      </c>
      <c r="AX106" s="32"/>
      <c r="AY106" s="32">
        <f t="shared" si="71"/>
        <v>89</v>
      </c>
      <c r="AZ106" s="37">
        <f t="shared" si="108"/>
        <v>11.235955056179774</v>
      </c>
      <c r="BA106" s="37">
        <f t="shared" si="109"/>
        <v>11.235955056179774</v>
      </c>
      <c r="BB106" s="37">
        <f t="shared" si="72"/>
        <v>77.528089887640448</v>
      </c>
      <c r="BC106" s="37">
        <f>AZ106+BA106+BB106</f>
        <v>100</v>
      </c>
      <c r="BD106" s="32"/>
    </row>
    <row r="107" spans="1:56" s="31" customFormat="1" x14ac:dyDescent="0.3">
      <c r="A107" s="31" t="s">
        <v>81</v>
      </c>
      <c r="B107" s="31" t="s">
        <v>313</v>
      </c>
      <c r="C107" s="31" t="s">
        <v>601</v>
      </c>
      <c r="D107" s="31" t="s">
        <v>607</v>
      </c>
      <c r="E107" s="31" t="s">
        <v>604</v>
      </c>
      <c r="F107" s="32">
        <f t="shared" si="87"/>
        <v>52</v>
      </c>
      <c r="G107" s="36">
        <v>22</v>
      </c>
      <c r="H107" s="36">
        <v>30</v>
      </c>
      <c r="I107" s="32">
        <f t="shared" si="88"/>
        <v>24</v>
      </c>
      <c r="J107" s="36">
        <v>14</v>
      </c>
      <c r="K107" s="36">
        <v>10</v>
      </c>
      <c r="L107" s="36">
        <f t="shared" si="54"/>
        <v>12</v>
      </c>
      <c r="M107" s="36">
        <v>9</v>
      </c>
      <c r="N107" s="36">
        <v>3</v>
      </c>
      <c r="O107" s="36">
        <v>0</v>
      </c>
      <c r="P107" s="32">
        <v>1</v>
      </c>
      <c r="Q107" s="32">
        <v>11</v>
      </c>
      <c r="R107" s="36">
        <f t="shared" si="55"/>
        <v>42</v>
      </c>
      <c r="S107" s="36">
        <f t="shared" si="56"/>
        <v>3</v>
      </c>
      <c r="T107" s="36"/>
      <c r="U107" s="37">
        <f t="shared" si="57"/>
        <v>58.426966292134829</v>
      </c>
      <c r="V107" s="38">
        <f t="shared" si="58"/>
        <v>24.719101123595504</v>
      </c>
      <c r="W107" s="38">
        <f t="shared" si="59"/>
        <v>31.578947368421051</v>
      </c>
      <c r="X107" s="37">
        <f t="shared" si="60"/>
        <v>26.966292134831459</v>
      </c>
      <c r="Y107" s="38">
        <f t="shared" si="61"/>
        <v>15.730337078651685</v>
      </c>
      <c r="Z107" s="38">
        <f t="shared" si="62"/>
        <v>11.235955056179774</v>
      </c>
      <c r="AA107" s="37">
        <f t="shared" si="63"/>
        <v>13.48314606741573</v>
      </c>
      <c r="AB107" s="38">
        <f t="shared" si="64"/>
        <v>10.112359550561797</v>
      </c>
      <c r="AC107" s="38">
        <f t="shared" si="65"/>
        <v>3.3707865168539324</v>
      </c>
      <c r="AD107" s="38">
        <f t="shared" si="66"/>
        <v>0</v>
      </c>
      <c r="AE107" s="37">
        <f t="shared" si="67"/>
        <v>1.1235955056179776</v>
      </c>
      <c r="AF107" s="36"/>
      <c r="AG107" s="32">
        <f t="shared" si="75"/>
        <v>88</v>
      </c>
      <c r="AH107" s="37">
        <f t="shared" si="76"/>
        <v>59.090909090909093</v>
      </c>
      <c r="AI107" s="37">
        <f t="shared" si="77"/>
        <v>27.27272727272727</v>
      </c>
      <c r="AJ107" s="37">
        <f t="shared" si="78"/>
        <v>13.636363636363635</v>
      </c>
      <c r="AK107" s="37">
        <f t="shared" si="68"/>
        <v>100</v>
      </c>
      <c r="AL107" s="32"/>
      <c r="AM107" s="37">
        <f t="shared" si="102"/>
        <v>46</v>
      </c>
      <c r="AN107" s="37">
        <f t="shared" si="103"/>
        <v>47.826086956521742</v>
      </c>
      <c r="AO107" s="37">
        <f t="shared" si="104"/>
        <v>30.434782608695656</v>
      </c>
      <c r="AP107" s="37">
        <f t="shared" si="104"/>
        <v>21.739130434782609</v>
      </c>
      <c r="AQ107" s="37">
        <f t="shared" si="69"/>
        <v>100.00000000000001</v>
      </c>
      <c r="AR107" s="32"/>
      <c r="AS107" s="32">
        <f t="shared" si="105"/>
        <v>42</v>
      </c>
      <c r="AT107" s="37">
        <f t="shared" si="106"/>
        <v>71.428571428571431</v>
      </c>
      <c r="AU107" s="37">
        <f t="shared" si="107"/>
        <v>21.428571428571427</v>
      </c>
      <c r="AV107" s="37">
        <f t="shared" si="107"/>
        <v>7.1428571428571423</v>
      </c>
      <c r="AW107" s="37">
        <f t="shared" si="70"/>
        <v>100</v>
      </c>
      <c r="AX107" s="32"/>
      <c r="AY107" s="32">
        <f t="shared" si="71"/>
        <v>88</v>
      </c>
      <c r="AZ107" s="37">
        <f t="shared" si="108"/>
        <v>25</v>
      </c>
      <c r="BA107" s="37">
        <f t="shared" si="109"/>
        <v>27.27272727272727</v>
      </c>
      <c r="BB107" s="37">
        <f t="shared" si="72"/>
        <v>47.727272727272727</v>
      </c>
      <c r="BC107" s="37">
        <f t="shared" si="73"/>
        <v>100</v>
      </c>
      <c r="BD107" s="32"/>
    </row>
    <row r="108" spans="1:56" s="31" customFormat="1" x14ac:dyDescent="0.3">
      <c r="A108" s="31" t="s">
        <v>82</v>
      </c>
      <c r="B108" s="31" t="s">
        <v>313</v>
      </c>
      <c r="C108" s="31" t="s">
        <v>601</v>
      </c>
      <c r="D108" s="31" t="s">
        <v>607</v>
      </c>
      <c r="E108" s="31" t="s">
        <v>604</v>
      </c>
      <c r="F108" s="32">
        <f t="shared" si="87"/>
        <v>49</v>
      </c>
      <c r="G108" s="36">
        <v>15</v>
      </c>
      <c r="H108" s="36">
        <v>34</v>
      </c>
      <c r="I108" s="32">
        <f t="shared" si="88"/>
        <v>28</v>
      </c>
      <c r="J108" s="36">
        <v>14</v>
      </c>
      <c r="K108" s="36">
        <v>14</v>
      </c>
      <c r="L108" s="36">
        <f t="shared" si="54"/>
        <v>3</v>
      </c>
      <c r="M108" s="36">
        <v>1</v>
      </c>
      <c r="N108" s="36">
        <v>2</v>
      </c>
      <c r="O108" s="36">
        <v>0</v>
      </c>
      <c r="P108" s="32">
        <v>2</v>
      </c>
      <c r="Q108" s="32">
        <v>18</v>
      </c>
      <c r="R108" s="36">
        <f t="shared" si="55"/>
        <v>37</v>
      </c>
      <c r="S108" s="36">
        <f t="shared" si="56"/>
        <v>2</v>
      </c>
      <c r="T108" s="36"/>
      <c r="U108" s="37">
        <f t="shared" si="57"/>
        <v>59.756097560975604</v>
      </c>
      <c r="V108" s="38">
        <f t="shared" si="58"/>
        <v>18.292682926829269</v>
      </c>
      <c r="W108" s="38">
        <f t="shared" si="59"/>
        <v>38.636363636363633</v>
      </c>
      <c r="X108" s="37">
        <f t="shared" si="60"/>
        <v>34.146341463414636</v>
      </c>
      <c r="Y108" s="38">
        <f t="shared" si="61"/>
        <v>17.073170731707318</v>
      </c>
      <c r="Z108" s="38">
        <f t="shared" si="62"/>
        <v>17.073170731707318</v>
      </c>
      <c r="AA108" s="37">
        <f t="shared" si="63"/>
        <v>3.6585365853658534</v>
      </c>
      <c r="AB108" s="38">
        <f t="shared" si="64"/>
        <v>1.2195121951219512</v>
      </c>
      <c r="AC108" s="38">
        <f t="shared" si="65"/>
        <v>2.4390243902439024</v>
      </c>
      <c r="AD108" s="38">
        <f t="shared" si="66"/>
        <v>0</v>
      </c>
      <c r="AE108" s="37">
        <f t="shared" si="67"/>
        <v>2.4390243902439024</v>
      </c>
      <c r="AF108" s="36"/>
      <c r="AG108" s="32">
        <f t="shared" si="75"/>
        <v>80</v>
      </c>
      <c r="AH108" s="37">
        <f t="shared" si="76"/>
        <v>61.250000000000007</v>
      </c>
      <c r="AI108" s="37">
        <f t="shared" si="77"/>
        <v>35</v>
      </c>
      <c r="AJ108" s="37">
        <f t="shared" si="78"/>
        <v>3.75</v>
      </c>
      <c r="AK108" s="37">
        <f t="shared" si="68"/>
        <v>100</v>
      </c>
      <c r="AL108" s="32"/>
      <c r="AM108" s="37">
        <f t="shared" si="102"/>
        <v>43</v>
      </c>
      <c r="AN108" s="37">
        <f t="shared" si="103"/>
        <v>34.883720930232556</v>
      </c>
      <c r="AO108" s="37">
        <f t="shared" si="104"/>
        <v>32.558139534883722</v>
      </c>
      <c r="AP108" s="37">
        <f t="shared" si="104"/>
        <v>32.558139534883722</v>
      </c>
      <c r="AQ108" s="37">
        <f t="shared" si="69"/>
        <v>100</v>
      </c>
      <c r="AR108" s="32"/>
      <c r="AS108" s="32">
        <f t="shared" si="105"/>
        <v>37</v>
      </c>
      <c r="AT108" s="37">
        <f t="shared" si="106"/>
        <v>91.891891891891902</v>
      </c>
      <c r="AU108" s="37">
        <f t="shared" si="107"/>
        <v>2.7027027027027026</v>
      </c>
      <c r="AV108" s="37">
        <f t="shared" si="107"/>
        <v>5.4054054054054053</v>
      </c>
      <c r="AW108" s="37">
        <f t="shared" si="70"/>
        <v>100.00000000000001</v>
      </c>
      <c r="AX108" s="32"/>
      <c r="AY108" s="32">
        <f t="shared" si="71"/>
        <v>80</v>
      </c>
      <c r="AZ108" s="37">
        <f t="shared" si="108"/>
        <v>18.75</v>
      </c>
      <c r="BA108" s="37">
        <f t="shared" si="109"/>
        <v>35</v>
      </c>
      <c r="BB108" s="37">
        <f t="shared" si="72"/>
        <v>46.25</v>
      </c>
      <c r="BC108" s="37">
        <f t="shared" si="73"/>
        <v>100</v>
      </c>
      <c r="BD108" s="32"/>
    </row>
    <row r="109" spans="1:56" s="31" customFormat="1" x14ac:dyDescent="0.3">
      <c r="A109" s="31" t="s">
        <v>116</v>
      </c>
      <c r="B109" s="31" t="s">
        <v>313</v>
      </c>
      <c r="C109" s="31" t="s">
        <v>601</v>
      </c>
      <c r="D109" s="31" t="s">
        <v>607</v>
      </c>
      <c r="E109" s="31" t="s">
        <v>604</v>
      </c>
      <c r="F109" s="32">
        <v>50</v>
      </c>
      <c r="G109" s="36"/>
      <c r="H109" s="36"/>
      <c r="I109" s="32">
        <f t="shared" ref="I109:I114" si="110">J109+K109</f>
        <v>15</v>
      </c>
      <c r="J109" s="36">
        <v>7</v>
      </c>
      <c r="K109" s="36">
        <v>8</v>
      </c>
      <c r="L109" s="36">
        <f t="shared" ref="L109:L114" si="111">M109+N109+O109</f>
        <v>1</v>
      </c>
      <c r="M109" s="36">
        <v>1</v>
      </c>
      <c r="N109" s="36">
        <v>0</v>
      </c>
      <c r="O109" s="36">
        <v>0</v>
      </c>
      <c r="P109" s="32">
        <v>4</v>
      </c>
      <c r="Q109" s="32">
        <v>30</v>
      </c>
      <c r="R109" s="36"/>
      <c r="S109" s="36">
        <f t="shared" ref="S109:S114" si="112">N109+O109</f>
        <v>0</v>
      </c>
      <c r="T109" s="36"/>
      <c r="U109" s="37">
        <f t="shared" ref="U109:U114" si="113">F109/(F109+I109+L109+P109)*100</f>
        <v>71.428571428571431</v>
      </c>
      <c r="V109" s="38"/>
      <c r="W109" s="38"/>
      <c r="X109" s="37">
        <f t="shared" ref="X109:X114" si="114">I109/(I109+F109+L109+P109)*100</f>
        <v>21.428571428571427</v>
      </c>
      <c r="Y109" s="38">
        <f t="shared" ref="Y109:Y114" si="115">J109/(F109+I109+L109+P109)*100</f>
        <v>10</v>
      </c>
      <c r="Z109" s="38">
        <f t="shared" ref="Z109:Z114" si="116">K109/(F109+I109+L109+P109)*100</f>
        <v>11.428571428571429</v>
      </c>
      <c r="AA109" s="37">
        <f t="shared" ref="AA109:AA114" si="117">L109/(L109+I109+F109+P109)*100</f>
        <v>1.4285714285714286</v>
      </c>
      <c r="AB109" s="38">
        <f t="shared" ref="AB109:AB114" si="118">M109/(F109+I109+L109+P109)*100</f>
        <v>1.4285714285714286</v>
      </c>
      <c r="AC109" s="38">
        <f t="shared" ref="AC109:AC114" si="119">N109/(F109+I109+L109+P109)*100</f>
        <v>0</v>
      </c>
      <c r="AD109" s="38">
        <f t="shared" ref="AD109:AD114" si="120">O109/(F109+I109+L109+P109)*100</f>
        <v>0</v>
      </c>
      <c r="AE109" s="37">
        <f t="shared" ref="AE109:AE114" si="121">P109/(P109+F109+I109+L109)*100</f>
        <v>5.7142857142857144</v>
      </c>
      <c r="AF109" s="36"/>
      <c r="AG109" s="32">
        <f t="shared" si="75"/>
        <v>66</v>
      </c>
      <c r="AH109" s="37">
        <f t="shared" si="76"/>
        <v>75.757575757575751</v>
      </c>
      <c r="AI109" s="37">
        <f t="shared" si="77"/>
        <v>22.727272727272727</v>
      </c>
      <c r="AJ109" s="37">
        <f t="shared" si="78"/>
        <v>1.5151515151515151</v>
      </c>
      <c r="AK109" s="37">
        <f t="shared" ref="AK109:AK114" si="122">AH109+AI109+AJ109</f>
        <v>99.999999999999986</v>
      </c>
      <c r="AL109" s="32"/>
      <c r="AM109" s="37"/>
      <c r="AN109" s="37"/>
      <c r="AO109" s="37"/>
      <c r="AP109" s="37"/>
      <c r="AQ109" s="37"/>
      <c r="AR109" s="32"/>
      <c r="AS109" s="32"/>
      <c r="AT109" s="37"/>
      <c r="AU109" s="37"/>
      <c r="AV109" s="37"/>
      <c r="AW109" s="37"/>
      <c r="AX109" s="32"/>
      <c r="AY109" s="32"/>
      <c r="AZ109" s="37"/>
      <c r="BA109" s="37"/>
      <c r="BB109" s="37"/>
      <c r="BC109" s="37"/>
      <c r="BD109" s="32"/>
    </row>
    <row r="110" spans="1:56" s="31" customFormat="1" x14ac:dyDescent="0.3">
      <c r="A110" s="31" t="s">
        <v>117</v>
      </c>
      <c r="B110" s="31" t="s">
        <v>313</v>
      </c>
      <c r="C110" s="31" t="s">
        <v>601</v>
      </c>
      <c r="D110" s="31" t="s">
        <v>607</v>
      </c>
      <c r="E110" s="31" t="s">
        <v>604</v>
      </c>
      <c r="F110" s="32">
        <v>57</v>
      </c>
      <c r="G110" s="36"/>
      <c r="H110" s="36"/>
      <c r="I110" s="32">
        <f t="shared" si="110"/>
        <v>21</v>
      </c>
      <c r="J110" s="36">
        <v>8</v>
      </c>
      <c r="K110" s="36">
        <v>13</v>
      </c>
      <c r="L110" s="36">
        <f t="shared" si="111"/>
        <v>1</v>
      </c>
      <c r="M110" s="36">
        <v>1</v>
      </c>
      <c r="N110" s="36">
        <v>0</v>
      </c>
      <c r="O110" s="36">
        <v>0</v>
      </c>
      <c r="P110" s="32">
        <v>4</v>
      </c>
      <c r="Q110" s="32">
        <v>17</v>
      </c>
      <c r="R110" s="36"/>
      <c r="S110" s="36">
        <f t="shared" si="112"/>
        <v>0</v>
      </c>
      <c r="T110" s="36"/>
      <c r="U110" s="37">
        <f t="shared" si="113"/>
        <v>68.674698795180717</v>
      </c>
      <c r="V110" s="38"/>
      <c r="W110" s="38"/>
      <c r="X110" s="37">
        <f t="shared" si="114"/>
        <v>25.301204819277107</v>
      </c>
      <c r="Y110" s="38">
        <f t="shared" si="115"/>
        <v>9.6385542168674707</v>
      </c>
      <c r="Z110" s="38">
        <f t="shared" si="116"/>
        <v>15.66265060240964</v>
      </c>
      <c r="AA110" s="37">
        <f t="shared" si="117"/>
        <v>1.2048192771084338</v>
      </c>
      <c r="AB110" s="38">
        <f t="shared" si="118"/>
        <v>1.2048192771084338</v>
      </c>
      <c r="AC110" s="38">
        <f t="shared" si="119"/>
        <v>0</v>
      </c>
      <c r="AD110" s="38">
        <f t="shared" si="120"/>
        <v>0</v>
      </c>
      <c r="AE110" s="37">
        <f t="shared" si="121"/>
        <v>4.8192771084337354</v>
      </c>
      <c r="AF110" s="36"/>
      <c r="AG110" s="32">
        <f t="shared" si="75"/>
        <v>79</v>
      </c>
      <c r="AH110" s="37">
        <f t="shared" si="76"/>
        <v>72.151898734177209</v>
      </c>
      <c r="AI110" s="37">
        <f t="shared" si="77"/>
        <v>26.582278481012654</v>
      </c>
      <c r="AJ110" s="37">
        <f t="shared" si="78"/>
        <v>1.2658227848101267</v>
      </c>
      <c r="AK110" s="37">
        <f t="shared" si="122"/>
        <v>99.999999999999986</v>
      </c>
      <c r="AL110" s="32"/>
      <c r="AM110" s="37"/>
      <c r="AN110" s="37"/>
      <c r="AO110" s="37"/>
      <c r="AP110" s="37"/>
      <c r="AQ110" s="37"/>
      <c r="AR110" s="32"/>
      <c r="AS110" s="32"/>
      <c r="AT110" s="37"/>
      <c r="AU110" s="37"/>
      <c r="AV110" s="37"/>
      <c r="AW110" s="37"/>
      <c r="AX110" s="32"/>
      <c r="AY110" s="32"/>
      <c r="AZ110" s="37"/>
      <c r="BA110" s="37"/>
      <c r="BB110" s="37"/>
      <c r="BC110" s="37"/>
      <c r="BD110" s="32"/>
    </row>
    <row r="111" spans="1:56" s="31" customFormat="1" x14ac:dyDescent="0.3">
      <c r="A111" s="31" t="s">
        <v>118</v>
      </c>
      <c r="B111" s="31" t="s">
        <v>313</v>
      </c>
      <c r="C111" s="31" t="s">
        <v>601</v>
      </c>
      <c r="D111" s="31" t="s">
        <v>607</v>
      </c>
      <c r="E111" s="31" t="s">
        <v>604</v>
      </c>
      <c r="F111" s="32">
        <v>57</v>
      </c>
      <c r="G111" s="36"/>
      <c r="H111" s="36"/>
      <c r="I111" s="32">
        <f t="shared" si="110"/>
        <v>13</v>
      </c>
      <c r="J111" s="36">
        <v>6</v>
      </c>
      <c r="K111" s="36">
        <v>7</v>
      </c>
      <c r="L111" s="36">
        <f t="shared" si="111"/>
        <v>2</v>
      </c>
      <c r="M111" s="36">
        <v>1</v>
      </c>
      <c r="N111" s="36">
        <v>1</v>
      </c>
      <c r="O111" s="36">
        <v>0</v>
      </c>
      <c r="P111" s="32">
        <v>13</v>
      </c>
      <c r="Q111" s="32">
        <v>15</v>
      </c>
      <c r="R111" s="36"/>
      <c r="S111" s="36">
        <f t="shared" si="112"/>
        <v>1</v>
      </c>
      <c r="T111" s="36"/>
      <c r="U111" s="37">
        <f t="shared" si="113"/>
        <v>67.058823529411754</v>
      </c>
      <c r="V111" s="38"/>
      <c r="W111" s="38"/>
      <c r="X111" s="37">
        <f t="shared" si="114"/>
        <v>15.294117647058824</v>
      </c>
      <c r="Y111" s="38">
        <f t="shared" si="115"/>
        <v>7.0588235294117645</v>
      </c>
      <c r="Z111" s="38">
        <f t="shared" si="116"/>
        <v>8.235294117647058</v>
      </c>
      <c r="AA111" s="37">
        <f t="shared" si="117"/>
        <v>2.3529411764705883</v>
      </c>
      <c r="AB111" s="38">
        <f t="shared" si="118"/>
        <v>1.1764705882352942</v>
      </c>
      <c r="AC111" s="38">
        <f t="shared" si="119"/>
        <v>1.1764705882352942</v>
      </c>
      <c r="AD111" s="38">
        <f t="shared" si="120"/>
        <v>0</v>
      </c>
      <c r="AE111" s="37">
        <f t="shared" si="121"/>
        <v>15.294117647058824</v>
      </c>
      <c r="AF111" s="36"/>
      <c r="AG111" s="32">
        <f t="shared" si="75"/>
        <v>72</v>
      </c>
      <c r="AH111" s="37">
        <f t="shared" si="76"/>
        <v>79.166666666666657</v>
      </c>
      <c r="AI111" s="37">
        <f t="shared" si="77"/>
        <v>18.055555555555554</v>
      </c>
      <c r="AJ111" s="37">
        <f t="shared" si="78"/>
        <v>2.7777777777777777</v>
      </c>
      <c r="AK111" s="37">
        <f t="shared" si="122"/>
        <v>99.999999999999986</v>
      </c>
      <c r="AL111" s="32"/>
      <c r="AM111" s="37"/>
      <c r="AN111" s="37"/>
      <c r="AO111" s="37"/>
      <c r="AP111" s="37"/>
      <c r="AQ111" s="37"/>
      <c r="AR111" s="32"/>
      <c r="AS111" s="32"/>
      <c r="AT111" s="37"/>
      <c r="AU111" s="37"/>
      <c r="AV111" s="37"/>
      <c r="AW111" s="37"/>
      <c r="AX111" s="32"/>
      <c r="AY111" s="32"/>
      <c r="AZ111" s="37"/>
      <c r="BA111" s="37"/>
      <c r="BB111" s="37"/>
      <c r="BC111" s="37"/>
      <c r="BD111" s="32"/>
    </row>
    <row r="112" spans="1:56" s="31" customFormat="1" x14ac:dyDescent="0.3">
      <c r="A112" s="31" t="s">
        <v>119</v>
      </c>
      <c r="B112" s="31" t="s">
        <v>313</v>
      </c>
      <c r="C112" s="31" t="s">
        <v>601</v>
      </c>
      <c r="D112" s="31" t="s">
        <v>607</v>
      </c>
      <c r="E112" s="31" t="s">
        <v>604</v>
      </c>
      <c r="F112" s="32">
        <v>37</v>
      </c>
      <c r="G112" s="36"/>
      <c r="H112" s="36"/>
      <c r="I112" s="32">
        <f t="shared" si="110"/>
        <v>32</v>
      </c>
      <c r="J112" s="36">
        <v>15</v>
      </c>
      <c r="K112" s="36">
        <v>17</v>
      </c>
      <c r="L112" s="36">
        <f t="shared" si="111"/>
        <v>8</v>
      </c>
      <c r="M112" s="36">
        <v>7</v>
      </c>
      <c r="N112" s="36">
        <v>1</v>
      </c>
      <c r="O112" s="36">
        <v>0</v>
      </c>
      <c r="P112" s="32">
        <v>2</v>
      </c>
      <c r="Q112" s="32">
        <v>21</v>
      </c>
      <c r="R112" s="36"/>
      <c r="S112" s="36">
        <f t="shared" si="112"/>
        <v>1</v>
      </c>
      <c r="T112" s="36"/>
      <c r="U112" s="37">
        <f t="shared" si="113"/>
        <v>46.835443037974684</v>
      </c>
      <c r="V112" s="38"/>
      <c r="W112" s="38"/>
      <c r="X112" s="37">
        <f t="shared" si="114"/>
        <v>40.506329113924053</v>
      </c>
      <c r="Y112" s="38">
        <f t="shared" si="115"/>
        <v>18.9873417721519</v>
      </c>
      <c r="Z112" s="38">
        <f t="shared" si="116"/>
        <v>21.518987341772153</v>
      </c>
      <c r="AA112" s="37">
        <f t="shared" si="117"/>
        <v>10.126582278481013</v>
      </c>
      <c r="AB112" s="38">
        <f t="shared" si="118"/>
        <v>8.8607594936708853</v>
      </c>
      <c r="AC112" s="38">
        <f t="shared" si="119"/>
        <v>1.2658227848101267</v>
      </c>
      <c r="AD112" s="38">
        <f t="shared" si="120"/>
        <v>0</v>
      </c>
      <c r="AE112" s="37">
        <f t="shared" si="121"/>
        <v>2.5316455696202533</v>
      </c>
      <c r="AF112" s="36"/>
      <c r="AG112" s="32">
        <f t="shared" si="75"/>
        <v>77</v>
      </c>
      <c r="AH112" s="37">
        <f t="shared" si="76"/>
        <v>48.051948051948052</v>
      </c>
      <c r="AI112" s="37">
        <f t="shared" si="77"/>
        <v>41.558441558441558</v>
      </c>
      <c r="AJ112" s="37">
        <f t="shared" si="78"/>
        <v>10.38961038961039</v>
      </c>
      <c r="AK112" s="37">
        <f t="shared" si="122"/>
        <v>100</v>
      </c>
      <c r="AL112" s="32"/>
      <c r="AM112" s="37"/>
      <c r="AN112" s="37"/>
      <c r="AO112" s="37"/>
      <c r="AP112" s="37"/>
      <c r="AQ112" s="37"/>
      <c r="AR112" s="32"/>
      <c r="AS112" s="32"/>
      <c r="AT112" s="37"/>
      <c r="AU112" s="37"/>
      <c r="AV112" s="37"/>
      <c r="AW112" s="37"/>
      <c r="AX112" s="32"/>
      <c r="AY112" s="32"/>
      <c r="AZ112" s="37"/>
      <c r="BA112" s="37"/>
      <c r="BB112" s="37"/>
      <c r="BC112" s="37"/>
      <c r="BD112" s="32"/>
    </row>
    <row r="113" spans="1:56" s="31" customFormat="1" x14ac:dyDescent="0.3">
      <c r="A113" s="31" t="s">
        <v>120</v>
      </c>
      <c r="B113" s="31" t="s">
        <v>313</v>
      </c>
      <c r="C113" s="31" t="s">
        <v>601</v>
      </c>
      <c r="D113" s="31" t="s">
        <v>607</v>
      </c>
      <c r="E113" s="31" t="s">
        <v>604</v>
      </c>
      <c r="F113" s="32">
        <v>58</v>
      </c>
      <c r="G113" s="36"/>
      <c r="H113" s="36"/>
      <c r="I113" s="32">
        <f t="shared" si="110"/>
        <v>12</v>
      </c>
      <c r="J113" s="36">
        <v>6</v>
      </c>
      <c r="K113" s="36">
        <v>6</v>
      </c>
      <c r="L113" s="36">
        <f t="shared" si="111"/>
        <v>1</v>
      </c>
      <c r="M113" s="36">
        <v>1</v>
      </c>
      <c r="N113" s="36">
        <v>0</v>
      </c>
      <c r="O113" s="36">
        <v>0</v>
      </c>
      <c r="P113" s="32">
        <v>12</v>
      </c>
      <c r="Q113" s="32">
        <v>17</v>
      </c>
      <c r="R113" s="36"/>
      <c r="S113" s="36">
        <f t="shared" si="112"/>
        <v>0</v>
      </c>
      <c r="T113" s="36"/>
      <c r="U113" s="37">
        <f t="shared" si="113"/>
        <v>69.879518072289159</v>
      </c>
      <c r="V113" s="38"/>
      <c r="W113" s="38"/>
      <c r="X113" s="37">
        <f t="shared" si="114"/>
        <v>14.457831325301203</v>
      </c>
      <c r="Y113" s="38">
        <f t="shared" si="115"/>
        <v>7.2289156626506017</v>
      </c>
      <c r="Z113" s="38">
        <f t="shared" si="116"/>
        <v>7.2289156626506017</v>
      </c>
      <c r="AA113" s="37">
        <f t="shared" si="117"/>
        <v>1.2048192771084338</v>
      </c>
      <c r="AB113" s="38">
        <f t="shared" si="118"/>
        <v>1.2048192771084338</v>
      </c>
      <c r="AC113" s="38">
        <f t="shared" si="119"/>
        <v>0</v>
      </c>
      <c r="AD113" s="38">
        <f t="shared" si="120"/>
        <v>0</v>
      </c>
      <c r="AE113" s="37">
        <f t="shared" si="121"/>
        <v>14.457831325301203</v>
      </c>
      <c r="AF113" s="36"/>
      <c r="AG113" s="32">
        <f t="shared" si="75"/>
        <v>71</v>
      </c>
      <c r="AH113" s="37">
        <f t="shared" si="76"/>
        <v>81.690140845070431</v>
      </c>
      <c r="AI113" s="37">
        <f t="shared" si="77"/>
        <v>16.901408450704224</v>
      </c>
      <c r="AJ113" s="37">
        <f t="shared" si="78"/>
        <v>1.4084507042253522</v>
      </c>
      <c r="AK113" s="37">
        <f t="shared" si="122"/>
        <v>100.00000000000001</v>
      </c>
      <c r="AL113" s="32"/>
      <c r="AM113" s="37"/>
      <c r="AN113" s="37"/>
      <c r="AO113" s="37"/>
      <c r="AP113" s="37"/>
      <c r="AQ113" s="37"/>
      <c r="AR113" s="32"/>
      <c r="AS113" s="32"/>
      <c r="AT113" s="37"/>
      <c r="AU113" s="37"/>
      <c r="AV113" s="37"/>
      <c r="AW113" s="37"/>
      <c r="AX113" s="32"/>
      <c r="AY113" s="32"/>
      <c r="AZ113" s="37"/>
      <c r="BA113" s="37"/>
      <c r="BB113" s="37"/>
      <c r="BC113" s="37"/>
      <c r="BD113" s="32"/>
    </row>
    <row r="114" spans="1:56" s="31" customFormat="1" x14ac:dyDescent="0.3">
      <c r="A114" s="31" t="s">
        <v>95</v>
      </c>
      <c r="B114" s="31" t="s">
        <v>313</v>
      </c>
      <c r="C114" s="31" t="s">
        <v>601</v>
      </c>
      <c r="D114" s="31" t="s">
        <v>607</v>
      </c>
      <c r="E114" s="31" t="s">
        <v>604</v>
      </c>
      <c r="F114" s="32">
        <v>55</v>
      </c>
      <c r="G114" s="36"/>
      <c r="H114" s="36"/>
      <c r="I114" s="32">
        <f t="shared" si="110"/>
        <v>13</v>
      </c>
      <c r="J114" s="36">
        <v>6</v>
      </c>
      <c r="K114" s="36">
        <v>7</v>
      </c>
      <c r="L114" s="36">
        <f t="shared" si="111"/>
        <v>3</v>
      </c>
      <c r="M114" s="36">
        <v>2</v>
      </c>
      <c r="N114" s="36">
        <v>1</v>
      </c>
      <c r="O114" s="36">
        <v>0</v>
      </c>
      <c r="P114" s="32">
        <v>8</v>
      </c>
      <c r="Q114" s="32">
        <v>21</v>
      </c>
      <c r="R114" s="36"/>
      <c r="S114" s="36">
        <f t="shared" si="112"/>
        <v>1</v>
      </c>
      <c r="T114" s="36"/>
      <c r="U114" s="37">
        <f t="shared" si="113"/>
        <v>69.620253164556971</v>
      </c>
      <c r="V114" s="38"/>
      <c r="W114" s="38"/>
      <c r="X114" s="37">
        <f t="shared" si="114"/>
        <v>16.455696202531644</v>
      </c>
      <c r="Y114" s="38">
        <f t="shared" si="115"/>
        <v>7.59493670886076</v>
      </c>
      <c r="Z114" s="38">
        <f t="shared" si="116"/>
        <v>8.8607594936708853</v>
      </c>
      <c r="AA114" s="37">
        <f t="shared" si="117"/>
        <v>3.79746835443038</v>
      </c>
      <c r="AB114" s="38">
        <f t="shared" si="118"/>
        <v>2.5316455696202533</v>
      </c>
      <c r="AC114" s="38">
        <f t="shared" si="119"/>
        <v>1.2658227848101267</v>
      </c>
      <c r="AD114" s="38">
        <f t="shared" si="120"/>
        <v>0</v>
      </c>
      <c r="AE114" s="37">
        <f t="shared" si="121"/>
        <v>10.126582278481013</v>
      </c>
      <c r="AF114" s="36"/>
      <c r="AG114" s="32">
        <f t="shared" ref="AG114:AG145" si="123">F114+I114+L114</f>
        <v>71</v>
      </c>
      <c r="AH114" s="37">
        <f t="shared" ref="AH114:AH145" si="124">F114/$AG114*100</f>
        <v>77.464788732394368</v>
      </c>
      <c r="AI114" s="37">
        <f t="shared" ref="AI114:AI145" si="125">I114/$AG114*100</f>
        <v>18.30985915492958</v>
      </c>
      <c r="AJ114" s="37">
        <f t="shared" ref="AJ114:AJ145" si="126">L114/$AG114*100</f>
        <v>4.225352112676056</v>
      </c>
      <c r="AK114" s="37">
        <f t="shared" si="122"/>
        <v>100</v>
      </c>
      <c r="AL114" s="32"/>
      <c r="AM114" s="37"/>
      <c r="AN114" s="37"/>
      <c r="AO114" s="37"/>
      <c r="AP114" s="37"/>
      <c r="AQ114" s="37"/>
      <c r="AR114" s="32"/>
      <c r="AS114" s="32"/>
      <c r="AT114" s="37"/>
      <c r="AU114" s="37"/>
      <c r="AV114" s="37"/>
      <c r="AW114" s="37"/>
      <c r="AX114" s="32"/>
      <c r="AY114" s="32"/>
      <c r="AZ114" s="37"/>
      <c r="BA114" s="37"/>
      <c r="BB114" s="37"/>
      <c r="BC114" s="37"/>
      <c r="BD114" s="32"/>
    </row>
    <row r="115" spans="1:56" s="31" customFormat="1" x14ac:dyDescent="0.3">
      <c r="A115" s="31" t="s">
        <v>89</v>
      </c>
      <c r="B115" s="31" t="s">
        <v>313</v>
      </c>
      <c r="C115" s="31" t="s">
        <v>601</v>
      </c>
      <c r="D115" s="31" t="s">
        <v>607</v>
      </c>
      <c r="E115" s="31" t="s">
        <v>605</v>
      </c>
      <c r="F115" s="32">
        <f t="shared" si="87"/>
        <v>78</v>
      </c>
      <c r="G115" s="36">
        <v>33</v>
      </c>
      <c r="H115" s="36">
        <v>45</v>
      </c>
      <c r="I115" s="32">
        <f t="shared" si="88"/>
        <v>3</v>
      </c>
      <c r="J115" s="36">
        <v>2</v>
      </c>
      <c r="K115" s="36">
        <v>1</v>
      </c>
      <c r="L115" s="36">
        <f t="shared" si="54"/>
        <v>7</v>
      </c>
      <c r="M115" s="36">
        <v>7</v>
      </c>
      <c r="N115" s="36">
        <v>0</v>
      </c>
      <c r="O115" s="36">
        <v>0</v>
      </c>
      <c r="P115" s="32">
        <v>0</v>
      </c>
      <c r="Q115" s="32">
        <v>12</v>
      </c>
      <c r="R115" s="36">
        <f t="shared" si="55"/>
        <v>52</v>
      </c>
      <c r="S115" s="36">
        <f t="shared" si="56"/>
        <v>0</v>
      </c>
      <c r="T115" s="36"/>
      <c r="U115" s="37">
        <f t="shared" si="57"/>
        <v>88.63636363636364</v>
      </c>
      <c r="V115" s="38">
        <f t="shared" si="58"/>
        <v>37.5</v>
      </c>
      <c r="W115" s="38">
        <f t="shared" si="59"/>
        <v>34.615384615384613</v>
      </c>
      <c r="X115" s="37">
        <f t="shared" si="60"/>
        <v>3.4090909090909087</v>
      </c>
      <c r="Y115" s="38">
        <f t="shared" si="61"/>
        <v>2.2727272727272729</v>
      </c>
      <c r="Z115" s="38">
        <f t="shared" si="62"/>
        <v>1.1363636363636365</v>
      </c>
      <c r="AA115" s="37">
        <f t="shared" si="63"/>
        <v>7.9545454545454541</v>
      </c>
      <c r="AB115" s="38">
        <f t="shared" si="64"/>
        <v>7.9545454545454541</v>
      </c>
      <c r="AC115" s="38">
        <f t="shared" si="65"/>
        <v>0</v>
      </c>
      <c r="AD115" s="38">
        <f t="shared" si="66"/>
        <v>0</v>
      </c>
      <c r="AE115" s="37">
        <f t="shared" si="67"/>
        <v>0</v>
      </c>
      <c r="AF115" s="36"/>
      <c r="AG115" s="32">
        <f t="shared" si="123"/>
        <v>88</v>
      </c>
      <c r="AH115" s="37">
        <f t="shared" si="124"/>
        <v>88.63636363636364</v>
      </c>
      <c r="AI115" s="37">
        <f t="shared" si="125"/>
        <v>3.4090909090909087</v>
      </c>
      <c r="AJ115" s="37">
        <f t="shared" si="126"/>
        <v>7.9545454545454541</v>
      </c>
      <c r="AK115" s="37">
        <f t="shared" si="68"/>
        <v>100</v>
      </c>
      <c r="AL115" s="32"/>
      <c r="AM115" s="37">
        <f>G115+I115</f>
        <v>36</v>
      </c>
      <c r="AN115" s="37">
        <f>G115/$AM115*100</f>
        <v>91.666666666666657</v>
      </c>
      <c r="AO115" s="37">
        <f t="shared" ref="AO115:AP117" si="127">J115/$AM115*100</f>
        <v>5.5555555555555554</v>
      </c>
      <c r="AP115" s="37">
        <f t="shared" si="127"/>
        <v>2.7777777777777777</v>
      </c>
      <c r="AQ115" s="37">
        <f t="shared" si="69"/>
        <v>99.999999999999986</v>
      </c>
      <c r="AR115" s="32"/>
      <c r="AS115" s="32">
        <f>H115+M115+N115</f>
        <v>52</v>
      </c>
      <c r="AT115" s="37">
        <f>H115/$AS115*100</f>
        <v>86.538461538461547</v>
      </c>
      <c r="AU115" s="37">
        <f t="shared" ref="AU115:AV117" si="128">M115/$AS115*100</f>
        <v>13.461538461538462</v>
      </c>
      <c r="AV115" s="37">
        <f t="shared" si="128"/>
        <v>0</v>
      </c>
      <c r="AW115" s="37">
        <f t="shared" si="70"/>
        <v>100.00000000000001</v>
      </c>
      <c r="AX115" s="32"/>
      <c r="AY115" s="32">
        <f t="shared" si="71"/>
        <v>88</v>
      </c>
      <c r="AZ115" s="37">
        <f>G115/$AY115*100</f>
        <v>37.5</v>
      </c>
      <c r="BA115" s="37">
        <f>I115/$AY115*100</f>
        <v>3.4090909090909087</v>
      </c>
      <c r="BB115" s="37">
        <f t="shared" si="72"/>
        <v>59.090909090909093</v>
      </c>
      <c r="BC115" s="37">
        <f t="shared" si="73"/>
        <v>100</v>
      </c>
      <c r="BD115" s="32"/>
    </row>
    <row r="116" spans="1:56" s="31" customFormat="1" x14ac:dyDescent="0.3">
      <c r="A116" s="31" t="s">
        <v>92</v>
      </c>
      <c r="B116" s="31" t="s">
        <v>313</v>
      </c>
      <c r="C116" s="31" t="s">
        <v>601</v>
      </c>
      <c r="D116" s="31" t="s">
        <v>607</v>
      </c>
      <c r="E116" s="31" t="s">
        <v>605</v>
      </c>
      <c r="F116" s="32">
        <f t="shared" si="87"/>
        <v>83</v>
      </c>
      <c r="G116" s="36">
        <v>34</v>
      </c>
      <c r="H116" s="36">
        <v>49</v>
      </c>
      <c r="I116" s="32">
        <f t="shared" si="88"/>
        <v>0</v>
      </c>
      <c r="J116" s="36">
        <v>0</v>
      </c>
      <c r="K116" s="36">
        <v>0</v>
      </c>
      <c r="L116" s="36">
        <f t="shared" si="54"/>
        <v>7</v>
      </c>
      <c r="M116" s="36">
        <v>7</v>
      </c>
      <c r="N116" s="36">
        <v>0</v>
      </c>
      <c r="O116" s="36">
        <v>0</v>
      </c>
      <c r="P116" s="32">
        <v>0</v>
      </c>
      <c r="Q116" s="32">
        <v>10</v>
      </c>
      <c r="R116" s="36">
        <f t="shared" si="55"/>
        <v>56</v>
      </c>
      <c r="S116" s="36">
        <f t="shared" si="56"/>
        <v>0</v>
      </c>
      <c r="T116" s="36"/>
      <c r="U116" s="37">
        <f t="shared" si="57"/>
        <v>92.222222222222229</v>
      </c>
      <c r="V116" s="38">
        <f t="shared" si="58"/>
        <v>37.777777777777779</v>
      </c>
      <c r="W116" s="38">
        <f t="shared" si="59"/>
        <v>35.251798561151077</v>
      </c>
      <c r="X116" s="37">
        <f t="shared" si="60"/>
        <v>0</v>
      </c>
      <c r="Y116" s="38">
        <f t="shared" si="61"/>
        <v>0</v>
      </c>
      <c r="Z116" s="38">
        <f t="shared" si="62"/>
        <v>0</v>
      </c>
      <c r="AA116" s="37">
        <f t="shared" si="63"/>
        <v>7.7777777777777777</v>
      </c>
      <c r="AB116" s="38">
        <f t="shared" si="64"/>
        <v>7.7777777777777777</v>
      </c>
      <c r="AC116" s="38">
        <f t="shared" si="65"/>
        <v>0</v>
      </c>
      <c r="AD116" s="38">
        <f t="shared" si="66"/>
        <v>0</v>
      </c>
      <c r="AE116" s="37">
        <f t="shared" si="67"/>
        <v>0</v>
      </c>
      <c r="AF116" s="36"/>
      <c r="AG116" s="32">
        <f t="shared" si="123"/>
        <v>90</v>
      </c>
      <c r="AH116" s="37">
        <f t="shared" si="124"/>
        <v>92.222222222222229</v>
      </c>
      <c r="AI116" s="37">
        <f t="shared" si="125"/>
        <v>0</v>
      </c>
      <c r="AJ116" s="37">
        <f t="shared" si="126"/>
        <v>7.7777777777777777</v>
      </c>
      <c r="AK116" s="37">
        <f t="shared" si="68"/>
        <v>100</v>
      </c>
      <c r="AL116" s="32"/>
      <c r="AM116" s="37">
        <f>G116+I116</f>
        <v>34</v>
      </c>
      <c r="AN116" s="37">
        <f>G116/$AM116*100</f>
        <v>100</v>
      </c>
      <c r="AO116" s="37">
        <f t="shared" si="127"/>
        <v>0</v>
      </c>
      <c r="AP116" s="37">
        <f t="shared" si="127"/>
        <v>0</v>
      </c>
      <c r="AQ116" s="37">
        <f t="shared" si="69"/>
        <v>100</v>
      </c>
      <c r="AR116" s="32"/>
      <c r="AS116" s="32">
        <f>H116+M116+N116</f>
        <v>56</v>
      </c>
      <c r="AT116" s="37">
        <f>H116/$AS116*100</f>
        <v>87.5</v>
      </c>
      <c r="AU116" s="37">
        <f t="shared" si="128"/>
        <v>12.5</v>
      </c>
      <c r="AV116" s="37">
        <f t="shared" si="128"/>
        <v>0</v>
      </c>
      <c r="AW116" s="37">
        <f t="shared" si="70"/>
        <v>100</v>
      </c>
      <c r="AX116" s="32"/>
      <c r="AY116" s="32">
        <f t="shared" si="71"/>
        <v>90</v>
      </c>
      <c r="AZ116" s="37">
        <f>G116/$AY116*100</f>
        <v>37.777777777777779</v>
      </c>
      <c r="BA116" s="37">
        <f>I116/$AY116*100</f>
        <v>0</v>
      </c>
      <c r="BB116" s="37">
        <f t="shared" si="72"/>
        <v>62.222222222222221</v>
      </c>
      <c r="BC116" s="37">
        <f t="shared" si="73"/>
        <v>100</v>
      </c>
      <c r="BD116" s="32"/>
    </row>
    <row r="117" spans="1:56" s="31" customFormat="1" x14ac:dyDescent="0.3">
      <c r="A117" s="31" t="s">
        <v>93</v>
      </c>
      <c r="B117" s="31" t="s">
        <v>313</v>
      </c>
      <c r="C117" s="31" t="s">
        <v>601</v>
      </c>
      <c r="D117" s="31" t="s">
        <v>607</v>
      </c>
      <c r="E117" s="31" t="s">
        <v>605</v>
      </c>
      <c r="F117" s="32">
        <f t="shared" si="87"/>
        <v>60</v>
      </c>
      <c r="G117" s="36">
        <v>23</v>
      </c>
      <c r="H117" s="36">
        <v>37</v>
      </c>
      <c r="I117" s="32">
        <f t="shared" si="88"/>
        <v>12</v>
      </c>
      <c r="J117" s="36">
        <v>4</v>
      </c>
      <c r="K117" s="36">
        <v>8</v>
      </c>
      <c r="L117" s="36">
        <f t="shared" si="54"/>
        <v>17</v>
      </c>
      <c r="M117" s="36">
        <v>15</v>
      </c>
      <c r="N117" s="36">
        <v>2</v>
      </c>
      <c r="O117" s="36">
        <v>0</v>
      </c>
      <c r="P117" s="32">
        <v>3</v>
      </c>
      <c r="Q117" s="32">
        <v>8</v>
      </c>
      <c r="R117" s="36">
        <f t="shared" si="55"/>
        <v>54</v>
      </c>
      <c r="S117" s="36">
        <f t="shared" si="56"/>
        <v>2</v>
      </c>
      <c r="T117" s="36"/>
      <c r="U117" s="37">
        <f t="shared" si="57"/>
        <v>65.217391304347828</v>
      </c>
      <c r="V117" s="38">
        <f t="shared" si="58"/>
        <v>25</v>
      </c>
      <c r="W117" s="38">
        <f t="shared" si="59"/>
        <v>31.623931623931622</v>
      </c>
      <c r="X117" s="37">
        <f t="shared" si="60"/>
        <v>13.043478260869565</v>
      </c>
      <c r="Y117" s="38">
        <f t="shared" si="61"/>
        <v>4.3478260869565215</v>
      </c>
      <c r="Z117" s="38">
        <f t="shared" si="62"/>
        <v>8.695652173913043</v>
      </c>
      <c r="AA117" s="37">
        <f t="shared" si="63"/>
        <v>18.478260869565215</v>
      </c>
      <c r="AB117" s="38">
        <f t="shared" si="64"/>
        <v>16.304347826086957</v>
      </c>
      <c r="AC117" s="38">
        <f t="shared" si="65"/>
        <v>2.1739130434782608</v>
      </c>
      <c r="AD117" s="38">
        <f t="shared" si="66"/>
        <v>0</v>
      </c>
      <c r="AE117" s="37">
        <f t="shared" si="67"/>
        <v>3.2608695652173911</v>
      </c>
      <c r="AF117" s="36"/>
      <c r="AG117" s="32">
        <f t="shared" si="123"/>
        <v>89</v>
      </c>
      <c r="AH117" s="37">
        <f t="shared" si="124"/>
        <v>67.415730337078656</v>
      </c>
      <c r="AI117" s="37">
        <f t="shared" si="125"/>
        <v>13.48314606741573</v>
      </c>
      <c r="AJ117" s="37">
        <f t="shared" si="126"/>
        <v>19.101123595505616</v>
      </c>
      <c r="AK117" s="37">
        <f t="shared" si="68"/>
        <v>100</v>
      </c>
      <c r="AL117" s="32"/>
      <c r="AM117" s="37">
        <f>G117+I117</f>
        <v>35</v>
      </c>
      <c r="AN117" s="37">
        <f>G117/$AM117*100</f>
        <v>65.714285714285708</v>
      </c>
      <c r="AO117" s="37">
        <f t="shared" si="127"/>
        <v>11.428571428571429</v>
      </c>
      <c r="AP117" s="37">
        <f t="shared" si="127"/>
        <v>22.857142857142858</v>
      </c>
      <c r="AQ117" s="37">
        <f t="shared" si="69"/>
        <v>100</v>
      </c>
      <c r="AR117" s="32"/>
      <c r="AS117" s="32">
        <f>H117+M117+N117</f>
        <v>54</v>
      </c>
      <c r="AT117" s="37">
        <f>H117/$AS117*100</f>
        <v>68.518518518518519</v>
      </c>
      <c r="AU117" s="37">
        <f t="shared" si="128"/>
        <v>27.777777777777779</v>
      </c>
      <c r="AV117" s="37">
        <f t="shared" si="128"/>
        <v>3.7037037037037033</v>
      </c>
      <c r="AW117" s="37">
        <f t="shared" si="70"/>
        <v>100.00000000000001</v>
      </c>
      <c r="AX117" s="32"/>
      <c r="AY117" s="32">
        <f t="shared" si="71"/>
        <v>89</v>
      </c>
      <c r="AZ117" s="37">
        <f>G117/$AY117*100</f>
        <v>25.842696629213485</v>
      </c>
      <c r="BA117" s="37">
        <f>I117/$AY117*100</f>
        <v>13.48314606741573</v>
      </c>
      <c r="BB117" s="37">
        <f t="shared" si="72"/>
        <v>60.674157303370791</v>
      </c>
      <c r="BC117" s="37">
        <f t="shared" si="73"/>
        <v>100</v>
      </c>
      <c r="BD117" s="32"/>
    </row>
    <row r="118" spans="1:56" s="31" customFormat="1" x14ac:dyDescent="0.3">
      <c r="A118" s="31" t="s">
        <v>96</v>
      </c>
      <c r="B118" s="31" t="s">
        <v>313</v>
      </c>
      <c r="C118" s="31" t="s">
        <v>601</v>
      </c>
      <c r="D118" s="31" t="s">
        <v>607</v>
      </c>
      <c r="E118" s="31" t="s">
        <v>605</v>
      </c>
      <c r="F118" s="32">
        <v>68</v>
      </c>
      <c r="G118" s="36"/>
      <c r="H118" s="36"/>
      <c r="I118" s="32">
        <f t="shared" ref="I118:I126" si="129">J118+K118</f>
        <v>3</v>
      </c>
      <c r="J118" s="36">
        <v>1</v>
      </c>
      <c r="K118" s="36">
        <v>2</v>
      </c>
      <c r="L118" s="36">
        <f t="shared" ref="L118:L126" si="130">M118+N118+O118</f>
        <v>6</v>
      </c>
      <c r="M118" s="36">
        <v>6</v>
      </c>
      <c r="N118" s="36">
        <v>0</v>
      </c>
      <c r="O118" s="36">
        <v>0</v>
      </c>
      <c r="P118" s="32">
        <v>2</v>
      </c>
      <c r="Q118" s="32">
        <v>21</v>
      </c>
      <c r="R118" s="36"/>
      <c r="S118" s="36">
        <f t="shared" ref="S118:S126" si="131">N118+O118</f>
        <v>0</v>
      </c>
      <c r="T118" s="36"/>
      <c r="U118" s="37">
        <f t="shared" ref="U118:U126" si="132">F118/(F118+I118+L118+P118)*100</f>
        <v>86.075949367088612</v>
      </c>
      <c r="V118" s="38"/>
      <c r="W118" s="38"/>
      <c r="X118" s="37">
        <f t="shared" ref="X118:X126" si="133">I118/(I118+F118+L118+P118)*100</f>
        <v>3.79746835443038</v>
      </c>
      <c r="Y118" s="38">
        <f t="shared" ref="Y118:Y126" si="134">J118/(F118+I118+L118+P118)*100</f>
        <v>1.2658227848101267</v>
      </c>
      <c r="Z118" s="38">
        <f t="shared" ref="Z118:Z126" si="135">K118/(F118+I118+L118+P118)*100</f>
        <v>2.5316455696202533</v>
      </c>
      <c r="AA118" s="37">
        <f t="shared" ref="AA118:AA126" si="136">L118/(L118+I118+F118+P118)*100</f>
        <v>7.59493670886076</v>
      </c>
      <c r="AB118" s="38">
        <f t="shared" ref="AB118:AB126" si="137">M118/(F118+I118+L118+P118)*100</f>
        <v>7.59493670886076</v>
      </c>
      <c r="AC118" s="38">
        <f t="shared" ref="AC118:AC126" si="138">N118/(F118+I118+L118+P118)*100</f>
        <v>0</v>
      </c>
      <c r="AD118" s="38">
        <f t="shared" ref="AD118:AD126" si="139">O118/(F118+I118+L118+P118)*100</f>
        <v>0</v>
      </c>
      <c r="AE118" s="37">
        <f t="shared" ref="AE118:AE126" si="140">P118/(P118+F118+I118+L118)*100</f>
        <v>2.5316455696202533</v>
      </c>
      <c r="AF118" s="36"/>
      <c r="AG118" s="32">
        <f t="shared" si="123"/>
        <v>77</v>
      </c>
      <c r="AH118" s="37">
        <f t="shared" si="124"/>
        <v>88.311688311688314</v>
      </c>
      <c r="AI118" s="37">
        <f t="shared" si="125"/>
        <v>3.8961038961038961</v>
      </c>
      <c r="AJ118" s="37">
        <f t="shared" si="126"/>
        <v>7.7922077922077921</v>
      </c>
      <c r="AK118" s="37">
        <f t="shared" ref="AK118:AK126" si="141">AH118+AI118+AJ118</f>
        <v>100</v>
      </c>
      <c r="AL118" s="32"/>
      <c r="AM118" s="37"/>
      <c r="AN118" s="37"/>
      <c r="AO118" s="37"/>
      <c r="AP118" s="37"/>
      <c r="AQ118" s="37"/>
      <c r="AR118" s="32"/>
      <c r="AS118" s="32"/>
      <c r="AT118" s="37"/>
      <c r="AU118" s="37"/>
      <c r="AV118" s="37"/>
      <c r="AW118" s="37"/>
      <c r="AX118" s="32"/>
      <c r="AY118" s="32"/>
      <c r="AZ118" s="37"/>
      <c r="BA118" s="37"/>
      <c r="BB118" s="37"/>
      <c r="BC118" s="37"/>
      <c r="BD118" s="32"/>
    </row>
    <row r="119" spans="1:56" s="31" customFormat="1" x14ac:dyDescent="0.3">
      <c r="A119" s="31" t="s">
        <v>97</v>
      </c>
      <c r="B119" s="31" t="s">
        <v>313</v>
      </c>
      <c r="C119" s="31" t="s">
        <v>601</v>
      </c>
      <c r="D119" s="31" t="s">
        <v>607</v>
      </c>
      <c r="E119" s="31" t="s">
        <v>605</v>
      </c>
      <c r="F119" s="32">
        <v>68</v>
      </c>
      <c r="G119" s="36"/>
      <c r="H119" s="36"/>
      <c r="I119" s="32">
        <f t="shared" si="129"/>
        <v>10</v>
      </c>
      <c r="J119" s="36">
        <v>2</v>
      </c>
      <c r="K119" s="36">
        <v>8</v>
      </c>
      <c r="L119" s="36">
        <f t="shared" si="130"/>
        <v>3</v>
      </c>
      <c r="M119" s="36">
        <v>3</v>
      </c>
      <c r="N119" s="36">
        <v>0</v>
      </c>
      <c r="O119" s="36">
        <v>0</v>
      </c>
      <c r="P119" s="32">
        <v>1</v>
      </c>
      <c r="Q119" s="32">
        <v>18</v>
      </c>
      <c r="R119" s="36"/>
      <c r="S119" s="36">
        <f t="shared" si="131"/>
        <v>0</v>
      </c>
      <c r="T119" s="36"/>
      <c r="U119" s="37">
        <f t="shared" si="132"/>
        <v>82.926829268292678</v>
      </c>
      <c r="V119" s="38"/>
      <c r="W119" s="38"/>
      <c r="X119" s="37">
        <f t="shared" si="133"/>
        <v>12.195121951219512</v>
      </c>
      <c r="Y119" s="38">
        <f t="shared" si="134"/>
        <v>2.4390243902439024</v>
      </c>
      <c r="Z119" s="38">
        <f t="shared" si="135"/>
        <v>9.7560975609756095</v>
      </c>
      <c r="AA119" s="37">
        <f t="shared" si="136"/>
        <v>3.6585365853658534</v>
      </c>
      <c r="AB119" s="38">
        <f t="shared" si="137"/>
        <v>3.6585365853658534</v>
      </c>
      <c r="AC119" s="38">
        <f t="shared" si="138"/>
        <v>0</v>
      </c>
      <c r="AD119" s="38">
        <f t="shared" si="139"/>
        <v>0</v>
      </c>
      <c r="AE119" s="37">
        <f t="shared" si="140"/>
        <v>1.2195121951219512</v>
      </c>
      <c r="AF119" s="36"/>
      <c r="AG119" s="32">
        <f t="shared" si="123"/>
        <v>81</v>
      </c>
      <c r="AH119" s="37">
        <f t="shared" si="124"/>
        <v>83.950617283950606</v>
      </c>
      <c r="AI119" s="37">
        <f t="shared" si="125"/>
        <v>12.345679012345679</v>
      </c>
      <c r="AJ119" s="37">
        <f t="shared" si="126"/>
        <v>3.7037037037037033</v>
      </c>
      <c r="AK119" s="37">
        <f t="shared" si="141"/>
        <v>100</v>
      </c>
      <c r="AL119" s="32"/>
      <c r="AM119" s="37"/>
      <c r="AN119" s="37"/>
      <c r="AO119" s="37"/>
      <c r="AP119" s="37"/>
      <c r="AQ119" s="37"/>
      <c r="AR119" s="32"/>
      <c r="AS119" s="32"/>
      <c r="AT119" s="37"/>
      <c r="AU119" s="37"/>
      <c r="AV119" s="37"/>
      <c r="AW119" s="37"/>
      <c r="AX119" s="32"/>
      <c r="AY119" s="32"/>
      <c r="AZ119" s="37"/>
      <c r="BA119" s="37"/>
      <c r="BB119" s="37"/>
      <c r="BC119" s="37"/>
      <c r="BD119" s="32"/>
    </row>
    <row r="120" spans="1:56" s="31" customFormat="1" x14ac:dyDescent="0.3">
      <c r="A120" s="31" t="s">
        <v>98</v>
      </c>
      <c r="B120" s="31" t="s">
        <v>313</v>
      </c>
      <c r="C120" s="31" t="s">
        <v>601</v>
      </c>
      <c r="D120" s="31" t="s">
        <v>607</v>
      </c>
      <c r="E120" s="31" t="s">
        <v>605</v>
      </c>
      <c r="F120" s="32">
        <v>70</v>
      </c>
      <c r="G120" s="36"/>
      <c r="H120" s="36"/>
      <c r="I120" s="32">
        <f t="shared" si="129"/>
        <v>8</v>
      </c>
      <c r="J120" s="36">
        <v>2</v>
      </c>
      <c r="K120" s="36">
        <v>6</v>
      </c>
      <c r="L120" s="36">
        <f t="shared" si="130"/>
        <v>4</v>
      </c>
      <c r="M120" s="36">
        <v>4</v>
      </c>
      <c r="N120" s="36">
        <v>0</v>
      </c>
      <c r="O120" s="36">
        <v>0</v>
      </c>
      <c r="P120" s="32">
        <v>3</v>
      </c>
      <c r="Q120" s="32">
        <v>15</v>
      </c>
      <c r="R120" s="36"/>
      <c r="S120" s="36">
        <f t="shared" si="131"/>
        <v>0</v>
      </c>
      <c r="T120" s="36"/>
      <c r="U120" s="37">
        <f t="shared" si="132"/>
        <v>82.35294117647058</v>
      </c>
      <c r="V120" s="38"/>
      <c r="W120" s="38"/>
      <c r="X120" s="37">
        <f t="shared" si="133"/>
        <v>9.4117647058823533</v>
      </c>
      <c r="Y120" s="38">
        <f t="shared" si="134"/>
        <v>2.3529411764705883</v>
      </c>
      <c r="Z120" s="38">
        <f t="shared" si="135"/>
        <v>7.0588235294117645</v>
      </c>
      <c r="AA120" s="37">
        <f t="shared" si="136"/>
        <v>4.7058823529411766</v>
      </c>
      <c r="AB120" s="38">
        <f t="shared" si="137"/>
        <v>4.7058823529411766</v>
      </c>
      <c r="AC120" s="38">
        <f t="shared" si="138"/>
        <v>0</v>
      </c>
      <c r="AD120" s="38">
        <f t="shared" si="139"/>
        <v>0</v>
      </c>
      <c r="AE120" s="37">
        <f t="shared" si="140"/>
        <v>3.5294117647058822</v>
      </c>
      <c r="AF120" s="36"/>
      <c r="AG120" s="32">
        <f t="shared" si="123"/>
        <v>82</v>
      </c>
      <c r="AH120" s="37">
        <f t="shared" si="124"/>
        <v>85.365853658536579</v>
      </c>
      <c r="AI120" s="37">
        <f t="shared" si="125"/>
        <v>9.7560975609756095</v>
      </c>
      <c r="AJ120" s="37">
        <f t="shared" si="126"/>
        <v>4.8780487804878048</v>
      </c>
      <c r="AK120" s="37">
        <f t="shared" si="141"/>
        <v>99.999999999999986</v>
      </c>
      <c r="AL120" s="32"/>
      <c r="AM120" s="37"/>
      <c r="AN120" s="37"/>
      <c r="AO120" s="37"/>
      <c r="AP120" s="37"/>
      <c r="AQ120" s="37"/>
      <c r="AR120" s="32"/>
      <c r="AS120" s="32"/>
      <c r="AT120" s="37"/>
      <c r="AU120" s="37"/>
      <c r="AV120" s="37"/>
      <c r="AW120" s="37"/>
      <c r="AX120" s="32"/>
      <c r="AY120" s="32"/>
      <c r="AZ120" s="37"/>
      <c r="BA120" s="37"/>
      <c r="BB120" s="37"/>
      <c r="BC120" s="37"/>
      <c r="BD120" s="32"/>
    </row>
    <row r="121" spans="1:56" s="31" customFormat="1" x14ac:dyDescent="0.3">
      <c r="A121" s="31" t="s">
        <v>99</v>
      </c>
      <c r="B121" s="31" t="s">
        <v>313</v>
      </c>
      <c r="C121" s="31" t="s">
        <v>601</v>
      </c>
      <c r="D121" s="31" t="s">
        <v>607</v>
      </c>
      <c r="E121" s="31" t="s">
        <v>605</v>
      </c>
      <c r="F121" s="32">
        <v>59</v>
      </c>
      <c r="G121" s="36"/>
      <c r="H121" s="36"/>
      <c r="I121" s="32">
        <f t="shared" si="129"/>
        <v>17</v>
      </c>
      <c r="J121" s="36">
        <v>3</v>
      </c>
      <c r="K121" s="36">
        <v>14</v>
      </c>
      <c r="L121" s="36">
        <f t="shared" si="130"/>
        <v>8</v>
      </c>
      <c r="M121" s="36">
        <v>8</v>
      </c>
      <c r="N121" s="36">
        <v>0</v>
      </c>
      <c r="O121" s="36">
        <v>0</v>
      </c>
      <c r="P121" s="32">
        <v>1</v>
      </c>
      <c r="Q121" s="32">
        <v>15</v>
      </c>
      <c r="R121" s="36"/>
      <c r="S121" s="36">
        <f t="shared" si="131"/>
        <v>0</v>
      </c>
      <c r="T121" s="36"/>
      <c r="U121" s="37">
        <f t="shared" si="132"/>
        <v>69.411764705882348</v>
      </c>
      <c r="V121" s="38"/>
      <c r="W121" s="38"/>
      <c r="X121" s="37">
        <f t="shared" si="133"/>
        <v>20</v>
      </c>
      <c r="Y121" s="38">
        <f t="shared" si="134"/>
        <v>3.5294117647058822</v>
      </c>
      <c r="Z121" s="38">
        <f t="shared" si="135"/>
        <v>16.470588235294116</v>
      </c>
      <c r="AA121" s="37">
        <f t="shared" si="136"/>
        <v>9.4117647058823533</v>
      </c>
      <c r="AB121" s="38">
        <f t="shared" si="137"/>
        <v>9.4117647058823533</v>
      </c>
      <c r="AC121" s="38">
        <f t="shared" si="138"/>
        <v>0</v>
      </c>
      <c r="AD121" s="38">
        <f t="shared" si="139"/>
        <v>0</v>
      </c>
      <c r="AE121" s="37">
        <f t="shared" si="140"/>
        <v>1.1764705882352942</v>
      </c>
      <c r="AF121" s="36"/>
      <c r="AG121" s="32">
        <f t="shared" si="123"/>
        <v>84</v>
      </c>
      <c r="AH121" s="37">
        <f t="shared" si="124"/>
        <v>70.238095238095227</v>
      </c>
      <c r="AI121" s="37">
        <f t="shared" si="125"/>
        <v>20.238095238095237</v>
      </c>
      <c r="AJ121" s="37">
        <f t="shared" si="126"/>
        <v>9.5238095238095237</v>
      </c>
      <c r="AK121" s="37">
        <f t="shared" si="141"/>
        <v>99.999999999999986</v>
      </c>
      <c r="AL121" s="32"/>
      <c r="AM121" s="37"/>
      <c r="AN121" s="37"/>
      <c r="AO121" s="37"/>
      <c r="AP121" s="37"/>
      <c r="AQ121" s="37"/>
      <c r="AR121" s="32"/>
      <c r="AS121" s="32"/>
      <c r="AT121" s="37"/>
      <c r="AU121" s="37"/>
      <c r="AV121" s="37"/>
      <c r="AW121" s="37"/>
      <c r="AX121" s="32"/>
      <c r="AY121" s="32"/>
      <c r="AZ121" s="37"/>
      <c r="BA121" s="37"/>
      <c r="BB121" s="37"/>
      <c r="BC121" s="37"/>
      <c r="BD121" s="32"/>
    </row>
    <row r="122" spans="1:56" s="31" customFormat="1" x14ac:dyDescent="0.3">
      <c r="A122" s="31" t="s">
        <v>100</v>
      </c>
      <c r="B122" s="31" t="s">
        <v>313</v>
      </c>
      <c r="C122" s="31" t="s">
        <v>601</v>
      </c>
      <c r="D122" s="31" t="s">
        <v>607</v>
      </c>
      <c r="E122" s="31" t="s">
        <v>605</v>
      </c>
      <c r="F122" s="32">
        <v>62</v>
      </c>
      <c r="G122" s="36"/>
      <c r="H122" s="36"/>
      <c r="I122" s="32">
        <f t="shared" si="129"/>
        <v>12</v>
      </c>
      <c r="J122" s="36">
        <v>3</v>
      </c>
      <c r="K122" s="36">
        <v>9</v>
      </c>
      <c r="L122" s="36">
        <f t="shared" si="130"/>
        <v>8</v>
      </c>
      <c r="M122" s="36">
        <v>8</v>
      </c>
      <c r="N122" s="36">
        <v>0</v>
      </c>
      <c r="O122" s="36">
        <v>0</v>
      </c>
      <c r="P122" s="32">
        <v>3</v>
      </c>
      <c r="Q122" s="32">
        <v>15</v>
      </c>
      <c r="R122" s="36"/>
      <c r="S122" s="36">
        <f t="shared" si="131"/>
        <v>0</v>
      </c>
      <c r="T122" s="36"/>
      <c r="U122" s="37">
        <f t="shared" si="132"/>
        <v>72.941176470588232</v>
      </c>
      <c r="V122" s="38"/>
      <c r="W122" s="38"/>
      <c r="X122" s="37">
        <f t="shared" si="133"/>
        <v>14.117647058823529</v>
      </c>
      <c r="Y122" s="38">
        <f t="shared" si="134"/>
        <v>3.5294117647058822</v>
      </c>
      <c r="Z122" s="38">
        <f t="shared" si="135"/>
        <v>10.588235294117647</v>
      </c>
      <c r="AA122" s="37">
        <f t="shared" si="136"/>
        <v>9.4117647058823533</v>
      </c>
      <c r="AB122" s="38">
        <f t="shared" si="137"/>
        <v>9.4117647058823533</v>
      </c>
      <c r="AC122" s="38">
        <f t="shared" si="138"/>
        <v>0</v>
      </c>
      <c r="AD122" s="38">
        <f t="shared" si="139"/>
        <v>0</v>
      </c>
      <c r="AE122" s="37">
        <f t="shared" si="140"/>
        <v>3.5294117647058822</v>
      </c>
      <c r="AF122" s="36"/>
      <c r="AG122" s="32">
        <f t="shared" si="123"/>
        <v>82</v>
      </c>
      <c r="AH122" s="37">
        <f t="shared" si="124"/>
        <v>75.609756097560975</v>
      </c>
      <c r="AI122" s="37">
        <f t="shared" si="125"/>
        <v>14.634146341463413</v>
      </c>
      <c r="AJ122" s="37">
        <f t="shared" si="126"/>
        <v>9.7560975609756095</v>
      </c>
      <c r="AK122" s="37">
        <f t="shared" si="141"/>
        <v>100</v>
      </c>
      <c r="AL122" s="32"/>
      <c r="AM122" s="37"/>
      <c r="AN122" s="37"/>
      <c r="AO122" s="37"/>
      <c r="AP122" s="37"/>
      <c r="AQ122" s="37"/>
      <c r="AR122" s="32"/>
      <c r="AS122" s="32"/>
      <c r="AT122" s="37"/>
      <c r="AU122" s="37"/>
      <c r="AV122" s="37"/>
      <c r="AW122" s="37"/>
      <c r="AX122" s="32"/>
      <c r="AY122" s="32"/>
      <c r="AZ122" s="37"/>
      <c r="BA122" s="37"/>
      <c r="BB122" s="37"/>
      <c r="BC122" s="37"/>
      <c r="BD122" s="32"/>
    </row>
    <row r="123" spans="1:56" s="31" customFormat="1" x14ac:dyDescent="0.3">
      <c r="A123" s="31" t="s">
        <v>101</v>
      </c>
      <c r="B123" s="31" t="s">
        <v>313</v>
      </c>
      <c r="C123" s="31" t="s">
        <v>601</v>
      </c>
      <c r="D123" s="31" t="s">
        <v>607</v>
      </c>
      <c r="E123" s="31" t="s">
        <v>605</v>
      </c>
      <c r="F123" s="32">
        <v>54</v>
      </c>
      <c r="G123" s="36"/>
      <c r="H123" s="36"/>
      <c r="I123" s="32">
        <f t="shared" si="129"/>
        <v>3</v>
      </c>
      <c r="J123" s="36">
        <v>1</v>
      </c>
      <c r="K123" s="36">
        <v>2</v>
      </c>
      <c r="L123" s="36">
        <f t="shared" si="130"/>
        <v>6</v>
      </c>
      <c r="M123" s="36">
        <v>6</v>
      </c>
      <c r="N123" s="36">
        <v>0</v>
      </c>
      <c r="O123" s="36">
        <v>0</v>
      </c>
      <c r="P123" s="32">
        <v>8</v>
      </c>
      <c r="Q123" s="32">
        <v>29</v>
      </c>
      <c r="R123" s="36"/>
      <c r="S123" s="36">
        <f t="shared" si="131"/>
        <v>0</v>
      </c>
      <c r="T123" s="36"/>
      <c r="U123" s="37">
        <f t="shared" si="132"/>
        <v>76.056338028169009</v>
      </c>
      <c r="V123" s="38"/>
      <c r="W123" s="38"/>
      <c r="X123" s="37">
        <f t="shared" si="133"/>
        <v>4.225352112676056</v>
      </c>
      <c r="Y123" s="38">
        <f t="shared" si="134"/>
        <v>1.4084507042253522</v>
      </c>
      <c r="Z123" s="38">
        <f t="shared" si="135"/>
        <v>2.8169014084507045</v>
      </c>
      <c r="AA123" s="37">
        <f t="shared" si="136"/>
        <v>8.4507042253521121</v>
      </c>
      <c r="AB123" s="38">
        <f t="shared" si="137"/>
        <v>8.4507042253521121</v>
      </c>
      <c r="AC123" s="38">
        <f t="shared" si="138"/>
        <v>0</v>
      </c>
      <c r="AD123" s="38">
        <f t="shared" si="139"/>
        <v>0</v>
      </c>
      <c r="AE123" s="37">
        <f t="shared" si="140"/>
        <v>11.267605633802818</v>
      </c>
      <c r="AF123" s="36"/>
      <c r="AG123" s="32">
        <f t="shared" si="123"/>
        <v>63</v>
      </c>
      <c r="AH123" s="37">
        <f t="shared" si="124"/>
        <v>85.714285714285708</v>
      </c>
      <c r="AI123" s="37">
        <f t="shared" si="125"/>
        <v>4.7619047619047619</v>
      </c>
      <c r="AJ123" s="37">
        <f t="shared" si="126"/>
        <v>9.5238095238095237</v>
      </c>
      <c r="AK123" s="37">
        <f t="shared" si="141"/>
        <v>99.999999999999986</v>
      </c>
      <c r="AL123" s="32"/>
      <c r="AM123" s="37"/>
      <c r="AN123" s="37"/>
      <c r="AO123" s="37"/>
      <c r="AP123" s="37"/>
      <c r="AQ123" s="37"/>
      <c r="AR123" s="32"/>
      <c r="AS123" s="32"/>
      <c r="AT123" s="37"/>
      <c r="AU123" s="37"/>
      <c r="AV123" s="37"/>
      <c r="AW123" s="37"/>
      <c r="AX123" s="32"/>
      <c r="AY123" s="32"/>
      <c r="AZ123" s="37"/>
      <c r="BA123" s="37"/>
      <c r="BB123" s="37"/>
      <c r="BC123" s="37"/>
      <c r="BD123" s="32"/>
    </row>
    <row r="124" spans="1:56" s="31" customFormat="1" x14ac:dyDescent="0.3">
      <c r="A124" s="31" t="s">
        <v>121</v>
      </c>
      <c r="B124" s="31" t="s">
        <v>313</v>
      </c>
      <c r="C124" s="31" t="s">
        <v>601</v>
      </c>
      <c r="D124" s="31" t="s">
        <v>607</v>
      </c>
      <c r="E124" s="31" t="s">
        <v>605</v>
      </c>
      <c r="F124" s="32">
        <v>59</v>
      </c>
      <c r="G124" s="36"/>
      <c r="H124" s="36"/>
      <c r="I124" s="32">
        <f t="shared" si="129"/>
        <v>1</v>
      </c>
      <c r="J124" s="36">
        <v>1</v>
      </c>
      <c r="K124" s="36">
        <v>0</v>
      </c>
      <c r="L124" s="36">
        <f t="shared" si="130"/>
        <v>5</v>
      </c>
      <c r="M124" s="36">
        <v>5</v>
      </c>
      <c r="N124" s="36">
        <v>0</v>
      </c>
      <c r="O124" s="36">
        <v>0</v>
      </c>
      <c r="P124" s="32">
        <v>0</v>
      </c>
      <c r="Q124" s="32">
        <v>35</v>
      </c>
      <c r="R124" s="36"/>
      <c r="S124" s="36">
        <f t="shared" si="131"/>
        <v>0</v>
      </c>
      <c r="T124" s="36"/>
      <c r="U124" s="37">
        <f t="shared" si="132"/>
        <v>90.769230769230774</v>
      </c>
      <c r="V124" s="38"/>
      <c r="W124" s="38"/>
      <c r="X124" s="37">
        <f t="shared" si="133"/>
        <v>1.5384615384615385</v>
      </c>
      <c r="Y124" s="38">
        <f t="shared" si="134"/>
        <v>1.5384615384615385</v>
      </c>
      <c r="Z124" s="38">
        <f t="shared" si="135"/>
        <v>0</v>
      </c>
      <c r="AA124" s="37">
        <f t="shared" si="136"/>
        <v>7.6923076923076925</v>
      </c>
      <c r="AB124" s="38">
        <f t="shared" si="137"/>
        <v>7.6923076923076925</v>
      </c>
      <c r="AC124" s="38">
        <f t="shared" si="138"/>
        <v>0</v>
      </c>
      <c r="AD124" s="38">
        <f t="shared" si="139"/>
        <v>0</v>
      </c>
      <c r="AE124" s="37">
        <f t="shared" si="140"/>
        <v>0</v>
      </c>
      <c r="AF124" s="36"/>
      <c r="AG124" s="32">
        <f t="shared" si="123"/>
        <v>65</v>
      </c>
      <c r="AH124" s="37">
        <f t="shared" si="124"/>
        <v>90.769230769230774</v>
      </c>
      <c r="AI124" s="37">
        <f t="shared" si="125"/>
        <v>1.5384615384615385</v>
      </c>
      <c r="AJ124" s="37">
        <f t="shared" si="126"/>
        <v>7.6923076923076925</v>
      </c>
      <c r="AK124" s="37">
        <f t="shared" si="141"/>
        <v>100</v>
      </c>
      <c r="AL124" s="32"/>
      <c r="AM124" s="37"/>
      <c r="AN124" s="37"/>
      <c r="AO124" s="37"/>
      <c r="AP124" s="37"/>
      <c r="AQ124" s="37"/>
      <c r="AR124" s="32"/>
      <c r="AS124" s="32"/>
      <c r="AT124" s="37"/>
      <c r="AU124" s="37"/>
      <c r="AV124" s="37"/>
      <c r="AW124" s="37"/>
      <c r="AX124" s="32"/>
      <c r="AY124" s="32"/>
      <c r="AZ124" s="37"/>
      <c r="BA124" s="37"/>
      <c r="BB124" s="37"/>
      <c r="BC124" s="37"/>
      <c r="BD124" s="32"/>
    </row>
    <row r="125" spans="1:56" s="31" customFormat="1" x14ac:dyDescent="0.3">
      <c r="A125" s="31" t="s">
        <v>122</v>
      </c>
      <c r="B125" s="31" t="s">
        <v>313</v>
      </c>
      <c r="C125" s="31" t="s">
        <v>601</v>
      </c>
      <c r="D125" s="31" t="s">
        <v>607</v>
      </c>
      <c r="E125" s="31" t="s">
        <v>605</v>
      </c>
      <c r="F125" s="32">
        <v>48</v>
      </c>
      <c r="G125" s="36"/>
      <c r="H125" s="36"/>
      <c r="I125" s="32">
        <f t="shared" si="129"/>
        <v>7</v>
      </c>
      <c r="J125" s="36">
        <v>2</v>
      </c>
      <c r="K125" s="36">
        <v>5</v>
      </c>
      <c r="L125" s="36">
        <f t="shared" si="130"/>
        <v>6</v>
      </c>
      <c r="M125" s="36">
        <v>5</v>
      </c>
      <c r="N125" s="36">
        <v>1</v>
      </c>
      <c r="O125" s="36">
        <v>0</v>
      </c>
      <c r="P125" s="32">
        <v>4</v>
      </c>
      <c r="Q125" s="32">
        <v>35</v>
      </c>
      <c r="R125" s="36"/>
      <c r="S125" s="36">
        <f t="shared" si="131"/>
        <v>1</v>
      </c>
      <c r="T125" s="36"/>
      <c r="U125" s="37">
        <f t="shared" si="132"/>
        <v>73.846153846153854</v>
      </c>
      <c r="V125" s="38"/>
      <c r="W125" s="38"/>
      <c r="X125" s="37">
        <f t="shared" si="133"/>
        <v>10.76923076923077</v>
      </c>
      <c r="Y125" s="38">
        <f t="shared" si="134"/>
        <v>3.0769230769230771</v>
      </c>
      <c r="Z125" s="38">
        <f t="shared" si="135"/>
        <v>7.6923076923076925</v>
      </c>
      <c r="AA125" s="37">
        <f t="shared" si="136"/>
        <v>9.2307692307692317</v>
      </c>
      <c r="AB125" s="38">
        <f t="shared" si="137"/>
        <v>7.6923076923076925</v>
      </c>
      <c r="AC125" s="38">
        <f t="shared" si="138"/>
        <v>1.5384615384615385</v>
      </c>
      <c r="AD125" s="38">
        <f t="shared" si="139"/>
        <v>0</v>
      </c>
      <c r="AE125" s="37">
        <f t="shared" si="140"/>
        <v>6.1538461538461542</v>
      </c>
      <c r="AF125" s="36"/>
      <c r="AG125" s="32">
        <f t="shared" si="123"/>
        <v>61</v>
      </c>
      <c r="AH125" s="37">
        <f t="shared" si="124"/>
        <v>78.688524590163937</v>
      </c>
      <c r="AI125" s="37">
        <f t="shared" si="125"/>
        <v>11.475409836065573</v>
      </c>
      <c r="AJ125" s="37">
        <f t="shared" si="126"/>
        <v>9.8360655737704921</v>
      </c>
      <c r="AK125" s="37">
        <f t="shared" si="141"/>
        <v>100</v>
      </c>
      <c r="AL125" s="32"/>
      <c r="AM125" s="37"/>
      <c r="AN125" s="37"/>
      <c r="AO125" s="37"/>
      <c r="AP125" s="37"/>
      <c r="AQ125" s="37"/>
      <c r="AR125" s="32"/>
      <c r="AS125" s="32"/>
      <c r="AT125" s="37"/>
      <c r="AU125" s="37"/>
      <c r="AV125" s="37"/>
      <c r="AW125" s="37"/>
      <c r="AX125" s="32"/>
      <c r="AY125" s="32"/>
      <c r="AZ125" s="37"/>
      <c r="BA125" s="37"/>
      <c r="BB125" s="37"/>
      <c r="BC125" s="37"/>
      <c r="BD125" s="32"/>
    </row>
    <row r="126" spans="1:56" s="31" customFormat="1" x14ac:dyDescent="0.3">
      <c r="A126" s="31" t="s">
        <v>88</v>
      </c>
      <c r="B126" s="31" t="s">
        <v>313</v>
      </c>
      <c r="C126" s="31" t="s">
        <v>601</v>
      </c>
      <c r="D126" s="31" t="s">
        <v>607</v>
      </c>
      <c r="E126" s="31" t="s">
        <v>606</v>
      </c>
      <c r="F126" s="32">
        <f>G126+H126</f>
        <v>59</v>
      </c>
      <c r="G126" s="36">
        <v>20</v>
      </c>
      <c r="H126" s="36">
        <v>39</v>
      </c>
      <c r="I126" s="32">
        <f t="shared" si="129"/>
        <v>24</v>
      </c>
      <c r="J126" s="36">
        <v>14</v>
      </c>
      <c r="K126" s="36">
        <v>10</v>
      </c>
      <c r="L126" s="36">
        <f t="shared" si="130"/>
        <v>7</v>
      </c>
      <c r="M126" s="36">
        <v>5</v>
      </c>
      <c r="N126" s="36">
        <v>2</v>
      </c>
      <c r="O126" s="36">
        <v>0</v>
      </c>
      <c r="P126" s="32">
        <v>2</v>
      </c>
      <c r="Q126" s="32">
        <v>8</v>
      </c>
      <c r="R126" s="36">
        <f>L126+H126</f>
        <v>46</v>
      </c>
      <c r="S126" s="36">
        <f t="shared" si="131"/>
        <v>2</v>
      </c>
      <c r="T126" s="36"/>
      <c r="U126" s="37">
        <f t="shared" si="132"/>
        <v>64.130434782608688</v>
      </c>
      <c r="V126" s="38">
        <f>G126/(F126+I126+L126+P126)*100</f>
        <v>21.739130434782609</v>
      </c>
      <c r="W126" s="38">
        <f>H126/(F126+L126+H126+P126)*100</f>
        <v>36.44859813084112</v>
      </c>
      <c r="X126" s="37">
        <f t="shared" si="133"/>
        <v>26.086956521739129</v>
      </c>
      <c r="Y126" s="38">
        <f t="shared" si="134"/>
        <v>15.217391304347828</v>
      </c>
      <c r="Z126" s="38">
        <f t="shared" si="135"/>
        <v>10.869565217391305</v>
      </c>
      <c r="AA126" s="37">
        <f t="shared" si="136"/>
        <v>7.608695652173914</v>
      </c>
      <c r="AB126" s="38">
        <f t="shared" si="137"/>
        <v>5.4347826086956523</v>
      </c>
      <c r="AC126" s="38">
        <f t="shared" si="138"/>
        <v>2.1739130434782608</v>
      </c>
      <c r="AD126" s="38">
        <f t="shared" si="139"/>
        <v>0</v>
      </c>
      <c r="AE126" s="37">
        <f t="shared" si="140"/>
        <v>2.1739130434782608</v>
      </c>
      <c r="AF126" s="36"/>
      <c r="AG126" s="32">
        <f t="shared" si="123"/>
        <v>90</v>
      </c>
      <c r="AH126" s="37">
        <f t="shared" si="124"/>
        <v>65.555555555555557</v>
      </c>
      <c r="AI126" s="37">
        <f t="shared" si="125"/>
        <v>26.666666666666668</v>
      </c>
      <c r="AJ126" s="37">
        <f t="shared" si="126"/>
        <v>7.7777777777777777</v>
      </c>
      <c r="AK126" s="37">
        <f t="shared" si="141"/>
        <v>100</v>
      </c>
      <c r="AL126" s="32"/>
      <c r="AM126" s="37">
        <f t="shared" ref="AM126:AM173" si="142">G126+I126</f>
        <v>44</v>
      </c>
      <c r="AN126" s="37">
        <f t="shared" ref="AN126:AN173" si="143">G126/$AM126*100</f>
        <v>45.454545454545453</v>
      </c>
      <c r="AO126" s="37">
        <f t="shared" ref="AO126:AO173" si="144">J126/$AM126*100</f>
        <v>31.818181818181817</v>
      </c>
      <c r="AP126" s="37">
        <f t="shared" ref="AP126:AP173" si="145">K126/$AM126*100</f>
        <v>22.727272727272727</v>
      </c>
      <c r="AQ126" s="37">
        <f>AN126+AO126+AP126</f>
        <v>100</v>
      </c>
      <c r="AR126" s="32"/>
      <c r="AS126" s="32">
        <f t="shared" ref="AS126:AS173" si="146">H126+M126+N126</f>
        <v>46</v>
      </c>
      <c r="AT126" s="37">
        <f t="shared" ref="AT126:AT173" si="147">H126/$AS126*100</f>
        <v>84.782608695652172</v>
      </c>
      <c r="AU126" s="37">
        <f t="shared" ref="AU126:AU173" si="148">M126/$AS126*100</f>
        <v>10.869565217391305</v>
      </c>
      <c r="AV126" s="37">
        <f t="shared" ref="AV126:AV173" si="149">N126/$AS126*100</f>
        <v>4.3478260869565215</v>
      </c>
      <c r="AW126" s="37">
        <f>AT126+AU126+AV126</f>
        <v>99.999999999999986</v>
      </c>
      <c r="AX126" s="32"/>
      <c r="AY126" s="32">
        <f t="shared" si="71"/>
        <v>90</v>
      </c>
      <c r="AZ126" s="37">
        <f t="shared" ref="AZ126:AZ173" si="150">G126/$AY126*100</f>
        <v>22.222222222222221</v>
      </c>
      <c r="BA126" s="37">
        <f t="shared" ref="BA126:BA173" si="151">I126/$AY126*100</f>
        <v>26.666666666666668</v>
      </c>
      <c r="BB126" s="37">
        <f t="shared" si="72"/>
        <v>51.111111111111107</v>
      </c>
      <c r="BC126" s="37">
        <f>AZ126+BA126+BB126</f>
        <v>100</v>
      </c>
      <c r="BD126" s="32"/>
    </row>
    <row r="127" spans="1:56" s="31" customFormat="1" x14ac:dyDescent="0.3">
      <c r="A127" s="31" t="s">
        <v>136</v>
      </c>
      <c r="B127" s="31" t="s">
        <v>313</v>
      </c>
      <c r="C127" s="31" t="s">
        <v>601</v>
      </c>
      <c r="D127" s="31" t="s">
        <v>607</v>
      </c>
      <c r="E127" s="31" t="s">
        <v>606</v>
      </c>
      <c r="F127" s="32">
        <f t="shared" si="87"/>
        <v>55</v>
      </c>
      <c r="G127" s="36">
        <v>22</v>
      </c>
      <c r="H127" s="36">
        <v>33</v>
      </c>
      <c r="I127" s="32">
        <f t="shared" si="88"/>
        <v>14</v>
      </c>
      <c r="J127" s="36">
        <v>5</v>
      </c>
      <c r="K127" s="36">
        <v>9</v>
      </c>
      <c r="L127" s="36">
        <f t="shared" si="54"/>
        <v>12</v>
      </c>
      <c r="M127" s="36">
        <v>8</v>
      </c>
      <c r="N127" s="36">
        <v>4</v>
      </c>
      <c r="O127" s="36">
        <v>0</v>
      </c>
      <c r="P127" s="32">
        <v>5</v>
      </c>
      <c r="Q127" s="32">
        <v>14</v>
      </c>
      <c r="R127" s="36">
        <f t="shared" si="55"/>
        <v>45</v>
      </c>
      <c r="S127" s="36">
        <f t="shared" si="56"/>
        <v>4</v>
      </c>
      <c r="T127" s="36"/>
      <c r="U127" s="37">
        <f t="shared" si="57"/>
        <v>63.953488372093027</v>
      </c>
      <c r="V127" s="38">
        <f t="shared" si="58"/>
        <v>25.581395348837212</v>
      </c>
      <c r="W127" s="38">
        <f t="shared" si="59"/>
        <v>31.428571428571427</v>
      </c>
      <c r="X127" s="37">
        <f t="shared" si="60"/>
        <v>16.279069767441861</v>
      </c>
      <c r="Y127" s="38">
        <f t="shared" si="61"/>
        <v>5.8139534883720927</v>
      </c>
      <c r="Z127" s="38">
        <f t="shared" si="62"/>
        <v>10.465116279069768</v>
      </c>
      <c r="AA127" s="37">
        <f t="shared" si="63"/>
        <v>13.953488372093023</v>
      </c>
      <c r="AB127" s="38">
        <f t="shared" si="64"/>
        <v>9.3023255813953494</v>
      </c>
      <c r="AC127" s="38">
        <f t="shared" si="65"/>
        <v>4.6511627906976747</v>
      </c>
      <c r="AD127" s="38">
        <f t="shared" si="66"/>
        <v>0</v>
      </c>
      <c r="AE127" s="37">
        <f t="shared" si="67"/>
        <v>5.8139534883720927</v>
      </c>
      <c r="AF127" s="36"/>
      <c r="AG127" s="32">
        <f t="shared" si="123"/>
        <v>81</v>
      </c>
      <c r="AH127" s="37">
        <f t="shared" si="124"/>
        <v>67.901234567901241</v>
      </c>
      <c r="AI127" s="37">
        <f t="shared" si="125"/>
        <v>17.283950617283949</v>
      </c>
      <c r="AJ127" s="37">
        <f t="shared" si="126"/>
        <v>14.814814814814813</v>
      </c>
      <c r="AK127" s="37">
        <f t="shared" si="68"/>
        <v>100</v>
      </c>
      <c r="AL127" s="32"/>
      <c r="AM127" s="37">
        <f t="shared" si="142"/>
        <v>36</v>
      </c>
      <c r="AN127" s="37">
        <f t="shared" si="143"/>
        <v>61.111111111111114</v>
      </c>
      <c r="AO127" s="37">
        <f t="shared" si="144"/>
        <v>13.888888888888889</v>
      </c>
      <c r="AP127" s="37">
        <f t="shared" si="145"/>
        <v>25</v>
      </c>
      <c r="AQ127" s="37">
        <f t="shared" si="69"/>
        <v>100</v>
      </c>
      <c r="AR127" s="32"/>
      <c r="AS127" s="32">
        <f t="shared" si="146"/>
        <v>45</v>
      </c>
      <c r="AT127" s="37">
        <f t="shared" si="147"/>
        <v>73.333333333333329</v>
      </c>
      <c r="AU127" s="37">
        <f t="shared" si="148"/>
        <v>17.777777777777779</v>
      </c>
      <c r="AV127" s="37">
        <f t="shared" si="149"/>
        <v>8.8888888888888893</v>
      </c>
      <c r="AW127" s="37">
        <f t="shared" si="70"/>
        <v>100</v>
      </c>
      <c r="AX127" s="32"/>
      <c r="AY127" s="32">
        <f t="shared" si="71"/>
        <v>81</v>
      </c>
      <c r="AZ127" s="37">
        <f t="shared" si="150"/>
        <v>27.160493827160494</v>
      </c>
      <c r="BA127" s="37">
        <f t="shared" si="151"/>
        <v>17.283950617283949</v>
      </c>
      <c r="BB127" s="37">
        <f t="shared" si="72"/>
        <v>55.555555555555557</v>
      </c>
      <c r="BC127" s="37">
        <f t="shared" si="73"/>
        <v>100</v>
      </c>
      <c r="BD127" s="32"/>
    </row>
    <row r="128" spans="1:56" s="31" customFormat="1" x14ac:dyDescent="0.3">
      <c r="A128" s="31" t="s">
        <v>137</v>
      </c>
      <c r="B128" s="31" t="s">
        <v>313</v>
      </c>
      <c r="C128" s="31" t="s">
        <v>601</v>
      </c>
      <c r="D128" s="31" t="s">
        <v>607</v>
      </c>
      <c r="E128" s="31" t="s">
        <v>606</v>
      </c>
      <c r="F128" s="32">
        <f t="shared" si="87"/>
        <v>39</v>
      </c>
      <c r="G128" s="36">
        <v>9</v>
      </c>
      <c r="H128" s="36">
        <v>30</v>
      </c>
      <c r="I128" s="32">
        <f t="shared" si="88"/>
        <v>28</v>
      </c>
      <c r="J128" s="36">
        <v>15</v>
      </c>
      <c r="K128" s="36">
        <v>13</v>
      </c>
      <c r="L128" s="36">
        <f t="shared" si="54"/>
        <v>14</v>
      </c>
      <c r="M128" s="36">
        <v>12</v>
      </c>
      <c r="N128" s="36">
        <v>2</v>
      </c>
      <c r="O128" s="36">
        <v>0</v>
      </c>
      <c r="P128" s="32">
        <v>1</v>
      </c>
      <c r="Q128" s="32">
        <v>18</v>
      </c>
      <c r="R128" s="36">
        <f t="shared" si="55"/>
        <v>44</v>
      </c>
      <c r="S128" s="36">
        <f t="shared" si="56"/>
        <v>2</v>
      </c>
      <c r="T128" s="36"/>
      <c r="U128" s="37">
        <f t="shared" si="57"/>
        <v>47.560975609756099</v>
      </c>
      <c r="V128" s="38">
        <f t="shared" si="58"/>
        <v>10.975609756097562</v>
      </c>
      <c r="W128" s="38">
        <f t="shared" si="59"/>
        <v>35.714285714285715</v>
      </c>
      <c r="X128" s="37">
        <f t="shared" si="60"/>
        <v>34.146341463414636</v>
      </c>
      <c r="Y128" s="38">
        <f t="shared" si="61"/>
        <v>18.292682926829269</v>
      </c>
      <c r="Z128" s="38">
        <f t="shared" si="62"/>
        <v>15.853658536585366</v>
      </c>
      <c r="AA128" s="37">
        <f t="shared" si="63"/>
        <v>17.073170731707318</v>
      </c>
      <c r="AB128" s="38">
        <f t="shared" si="64"/>
        <v>14.634146341463413</v>
      </c>
      <c r="AC128" s="38">
        <f t="shared" si="65"/>
        <v>2.4390243902439024</v>
      </c>
      <c r="AD128" s="38">
        <f t="shared" si="66"/>
        <v>0</v>
      </c>
      <c r="AE128" s="37">
        <f t="shared" si="67"/>
        <v>1.2195121951219512</v>
      </c>
      <c r="AF128" s="36"/>
      <c r="AG128" s="32">
        <f t="shared" si="123"/>
        <v>81</v>
      </c>
      <c r="AH128" s="37">
        <f t="shared" si="124"/>
        <v>48.148148148148145</v>
      </c>
      <c r="AI128" s="37">
        <f t="shared" si="125"/>
        <v>34.567901234567898</v>
      </c>
      <c r="AJ128" s="37">
        <f t="shared" si="126"/>
        <v>17.283950617283949</v>
      </c>
      <c r="AK128" s="37">
        <f t="shared" si="68"/>
        <v>100</v>
      </c>
      <c r="AL128" s="32"/>
      <c r="AM128" s="37">
        <f t="shared" si="142"/>
        <v>37</v>
      </c>
      <c r="AN128" s="37">
        <f t="shared" si="143"/>
        <v>24.324324324324326</v>
      </c>
      <c r="AO128" s="37">
        <f t="shared" si="144"/>
        <v>40.54054054054054</v>
      </c>
      <c r="AP128" s="37">
        <f t="shared" si="145"/>
        <v>35.135135135135137</v>
      </c>
      <c r="AQ128" s="37">
        <f t="shared" si="69"/>
        <v>100</v>
      </c>
      <c r="AR128" s="32"/>
      <c r="AS128" s="32">
        <f t="shared" si="146"/>
        <v>44</v>
      </c>
      <c r="AT128" s="37">
        <f t="shared" si="147"/>
        <v>68.181818181818173</v>
      </c>
      <c r="AU128" s="37">
        <f t="shared" si="148"/>
        <v>27.27272727272727</v>
      </c>
      <c r="AV128" s="37">
        <f t="shared" si="149"/>
        <v>4.5454545454545459</v>
      </c>
      <c r="AW128" s="37">
        <f t="shared" si="70"/>
        <v>99.999999999999986</v>
      </c>
      <c r="AX128" s="32"/>
      <c r="AY128" s="32">
        <f t="shared" si="71"/>
        <v>81</v>
      </c>
      <c r="AZ128" s="37">
        <f t="shared" si="150"/>
        <v>11.111111111111111</v>
      </c>
      <c r="BA128" s="37">
        <f t="shared" si="151"/>
        <v>34.567901234567898</v>
      </c>
      <c r="BB128" s="37">
        <f t="shared" si="72"/>
        <v>54.320987654320987</v>
      </c>
      <c r="BC128" s="37">
        <f t="shared" si="73"/>
        <v>100</v>
      </c>
      <c r="BD128" s="32"/>
    </row>
    <row r="129" spans="1:56" s="31" customFormat="1" x14ac:dyDescent="0.3">
      <c r="A129" s="31" t="s">
        <v>138</v>
      </c>
      <c r="B129" s="31" t="s">
        <v>313</v>
      </c>
      <c r="C129" s="31" t="s">
        <v>601</v>
      </c>
      <c r="D129" s="31" t="s">
        <v>607</v>
      </c>
      <c r="E129" s="31" t="s">
        <v>606</v>
      </c>
      <c r="F129" s="32">
        <f t="shared" si="87"/>
        <v>34</v>
      </c>
      <c r="G129" s="36">
        <v>7</v>
      </c>
      <c r="H129" s="36">
        <v>27</v>
      </c>
      <c r="I129" s="32">
        <f t="shared" si="88"/>
        <v>33</v>
      </c>
      <c r="J129" s="36">
        <v>15</v>
      </c>
      <c r="K129" s="36">
        <v>18</v>
      </c>
      <c r="L129" s="36">
        <f t="shared" si="54"/>
        <v>17</v>
      </c>
      <c r="M129" s="36">
        <v>15</v>
      </c>
      <c r="N129" s="36">
        <v>2</v>
      </c>
      <c r="O129" s="36">
        <v>0</v>
      </c>
      <c r="P129" s="32">
        <v>1</v>
      </c>
      <c r="Q129" s="32">
        <v>15</v>
      </c>
      <c r="R129" s="36">
        <f t="shared" si="55"/>
        <v>44</v>
      </c>
      <c r="S129" s="36">
        <f t="shared" si="56"/>
        <v>2</v>
      </c>
      <c r="T129" s="36"/>
      <c r="U129" s="37">
        <f t="shared" si="57"/>
        <v>40</v>
      </c>
      <c r="V129" s="38">
        <f t="shared" si="58"/>
        <v>8.235294117647058</v>
      </c>
      <c r="W129" s="38">
        <f t="shared" si="59"/>
        <v>34.177215189873415</v>
      </c>
      <c r="X129" s="37">
        <f t="shared" si="60"/>
        <v>38.82352941176471</v>
      </c>
      <c r="Y129" s="38">
        <f t="shared" si="61"/>
        <v>17.647058823529413</v>
      </c>
      <c r="Z129" s="38">
        <f t="shared" si="62"/>
        <v>21.176470588235293</v>
      </c>
      <c r="AA129" s="37">
        <f t="shared" si="63"/>
        <v>20</v>
      </c>
      <c r="AB129" s="38">
        <f t="shared" si="64"/>
        <v>17.647058823529413</v>
      </c>
      <c r="AC129" s="38">
        <f t="shared" si="65"/>
        <v>2.3529411764705883</v>
      </c>
      <c r="AD129" s="38">
        <f t="shared" si="66"/>
        <v>0</v>
      </c>
      <c r="AE129" s="37">
        <f t="shared" si="67"/>
        <v>1.1764705882352942</v>
      </c>
      <c r="AF129" s="36"/>
      <c r="AG129" s="32">
        <f t="shared" si="123"/>
        <v>84</v>
      </c>
      <c r="AH129" s="37">
        <f t="shared" si="124"/>
        <v>40.476190476190474</v>
      </c>
      <c r="AI129" s="37">
        <f t="shared" si="125"/>
        <v>39.285714285714285</v>
      </c>
      <c r="AJ129" s="37">
        <f t="shared" si="126"/>
        <v>20.238095238095237</v>
      </c>
      <c r="AK129" s="37">
        <f t="shared" si="68"/>
        <v>100</v>
      </c>
      <c r="AL129" s="32"/>
      <c r="AM129" s="37">
        <f t="shared" si="142"/>
        <v>40</v>
      </c>
      <c r="AN129" s="37">
        <f t="shared" si="143"/>
        <v>17.5</v>
      </c>
      <c r="AO129" s="37">
        <f t="shared" si="144"/>
        <v>37.5</v>
      </c>
      <c r="AP129" s="37">
        <f t="shared" si="145"/>
        <v>45</v>
      </c>
      <c r="AQ129" s="37">
        <f t="shared" si="69"/>
        <v>100</v>
      </c>
      <c r="AR129" s="32"/>
      <c r="AS129" s="32">
        <f t="shared" si="146"/>
        <v>44</v>
      </c>
      <c r="AT129" s="37">
        <f t="shared" si="147"/>
        <v>61.363636363636367</v>
      </c>
      <c r="AU129" s="37">
        <f t="shared" si="148"/>
        <v>34.090909090909086</v>
      </c>
      <c r="AV129" s="37">
        <f t="shared" si="149"/>
        <v>4.5454545454545459</v>
      </c>
      <c r="AW129" s="37">
        <f t="shared" si="70"/>
        <v>100</v>
      </c>
      <c r="AX129" s="32"/>
      <c r="AY129" s="32">
        <f t="shared" si="71"/>
        <v>84</v>
      </c>
      <c r="AZ129" s="37">
        <f t="shared" si="150"/>
        <v>8.3333333333333321</v>
      </c>
      <c r="BA129" s="37">
        <f t="shared" si="151"/>
        <v>39.285714285714285</v>
      </c>
      <c r="BB129" s="37">
        <f t="shared" si="72"/>
        <v>52.380952380952387</v>
      </c>
      <c r="BC129" s="37">
        <f t="shared" si="73"/>
        <v>100</v>
      </c>
      <c r="BD129" s="32"/>
    </row>
    <row r="130" spans="1:56" s="31" customFormat="1" x14ac:dyDescent="0.3">
      <c r="A130" s="31" t="s">
        <v>139</v>
      </c>
      <c r="B130" s="31" t="s">
        <v>313</v>
      </c>
      <c r="C130" s="31" t="s">
        <v>601</v>
      </c>
      <c r="D130" s="31" t="s">
        <v>607</v>
      </c>
      <c r="E130" s="31" t="s">
        <v>606</v>
      </c>
      <c r="F130" s="32">
        <f t="shared" si="87"/>
        <v>31</v>
      </c>
      <c r="G130" s="36">
        <v>9</v>
      </c>
      <c r="H130" s="36">
        <v>22</v>
      </c>
      <c r="I130" s="32">
        <f t="shared" si="88"/>
        <v>31</v>
      </c>
      <c r="J130" s="36">
        <v>8</v>
      </c>
      <c r="K130" s="36">
        <v>23</v>
      </c>
      <c r="L130" s="36">
        <f t="shared" si="54"/>
        <v>25</v>
      </c>
      <c r="M130" s="36">
        <v>22</v>
      </c>
      <c r="N130" s="36">
        <v>3</v>
      </c>
      <c r="O130" s="36">
        <v>0</v>
      </c>
      <c r="P130" s="32">
        <v>1</v>
      </c>
      <c r="Q130" s="32">
        <v>12</v>
      </c>
      <c r="R130" s="36">
        <f t="shared" si="55"/>
        <v>47</v>
      </c>
      <c r="S130" s="36">
        <f t="shared" si="56"/>
        <v>3</v>
      </c>
      <c r="T130" s="36"/>
      <c r="U130" s="37">
        <f t="shared" si="57"/>
        <v>35.227272727272727</v>
      </c>
      <c r="V130" s="38">
        <f t="shared" si="58"/>
        <v>10.227272727272728</v>
      </c>
      <c r="W130" s="38">
        <f t="shared" si="59"/>
        <v>27.848101265822784</v>
      </c>
      <c r="X130" s="37">
        <f t="shared" si="60"/>
        <v>35.227272727272727</v>
      </c>
      <c r="Y130" s="38">
        <f t="shared" si="61"/>
        <v>9.0909090909090917</v>
      </c>
      <c r="Z130" s="38">
        <f t="shared" si="62"/>
        <v>26.136363636363637</v>
      </c>
      <c r="AA130" s="37">
        <f t="shared" si="63"/>
        <v>28.40909090909091</v>
      </c>
      <c r="AB130" s="38">
        <f t="shared" si="64"/>
        <v>25</v>
      </c>
      <c r="AC130" s="38">
        <f t="shared" si="65"/>
        <v>3.4090909090909087</v>
      </c>
      <c r="AD130" s="38">
        <f t="shared" si="66"/>
        <v>0</v>
      </c>
      <c r="AE130" s="37">
        <f t="shared" si="67"/>
        <v>1.1363636363636365</v>
      </c>
      <c r="AF130" s="36"/>
      <c r="AG130" s="32">
        <f t="shared" si="123"/>
        <v>87</v>
      </c>
      <c r="AH130" s="37">
        <f t="shared" si="124"/>
        <v>35.632183908045981</v>
      </c>
      <c r="AI130" s="37">
        <f t="shared" si="125"/>
        <v>35.632183908045981</v>
      </c>
      <c r="AJ130" s="37">
        <f t="shared" si="126"/>
        <v>28.735632183908045</v>
      </c>
      <c r="AK130" s="37">
        <f t="shared" si="68"/>
        <v>100</v>
      </c>
      <c r="AL130" s="32"/>
      <c r="AM130" s="37">
        <f t="shared" si="142"/>
        <v>40</v>
      </c>
      <c r="AN130" s="37">
        <f t="shared" si="143"/>
        <v>22.5</v>
      </c>
      <c r="AO130" s="37">
        <f t="shared" si="144"/>
        <v>20</v>
      </c>
      <c r="AP130" s="37">
        <f t="shared" si="145"/>
        <v>57.499999999999993</v>
      </c>
      <c r="AQ130" s="37">
        <f t="shared" si="69"/>
        <v>100</v>
      </c>
      <c r="AR130" s="32"/>
      <c r="AS130" s="32">
        <f t="shared" si="146"/>
        <v>47</v>
      </c>
      <c r="AT130" s="37">
        <f t="shared" si="147"/>
        <v>46.808510638297875</v>
      </c>
      <c r="AU130" s="37">
        <f t="shared" si="148"/>
        <v>46.808510638297875</v>
      </c>
      <c r="AV130" s="37">
        <f t="shared" si="149"/>
        <v>6.3829787234042552</v>
      </c>
      <c r="AW130" s="37">
        <f t="shared" si="70"/>
        <v>100</v>
      </c>
      <c r="AX130" s="32"/>
      <c r="AY130" s="32">
        <f t="shared" ref="AY130:AY173" si="152">G130+I130+L130+H130</f>
        <v>87</v>
      </c>
      <c r="AZ130" s="37">
        <f t="shared" si="150"/>
        <v>10.344827586206897</v>
      </c>
      <c r="BA130" s="37">
        <f t="shared" si="151"/>
        <v>35.632183908045981</v>
      </c>
      <c r="BB130" s="37">
        <f t="shared" ref="BB130:BB173" si="153">(L130+H130)/$AY130*100</f>
        <v>54.022988505747129</v>
      </c>
      <c r="BC130" s="37">
        <f t="shared" si="73"/>
        <v>100</v>
      </c>
      <c r="BD130" s="32"/>
    </row>
    <row r="131" spans="1:56" s="31" customFormat="1" x14ac:dyDescent="0.3">
      <c r="A131" s="31" t="s">
        <v>140</v>
      </c>
      <c r="B131" s="31" t="s">
        <v>313</v>
      </c>
      <c r="C131" s="31" t="s">
        <v>601</v>
      </c>
      <c r="D131" s="31" t="s">
        <v>607</v>
      </c>
      <c r="E131" s="31" t="s">
        <v>606</v>
      </c>
      <c r="F131" s="32">
        <f t="shared" si="87"/>
        <v>38</v>
      </c>
      <c r="G131" s="36">
        <v>20</v>
      </c>
      <c r="H131" s="36">
        <v>18</v>
      </c>
      <c r="I131" s="32">
        <f t="shared" si="88"/>
        <v>20</v>
      </c>
      <c r="J131" s="36">
        <v>7</v>
      </c>
      <c r="K131" s="36">
        <v>13</v>
      </c>
      <c r="L131" s="36">
        <f t="shared" si="54"/>
        <v>21</v>
      </c>
      <c r="M131" s="36">
        <v>19</v>
      </c>
      <c r="N131" s="36">
        <v>2</v>
      </c>
      <c r="O131" s="36">
        <v>0</v>
      </c>
      <c r="P131" s="32">
        <v>4</v>
      </c>
      <c r="Q131" s="32">
        <v>17</v>
      </c>
      <c r="R131" s="36">
        <f t="shared" si="55"/>
        <v>39</v>
      </c>
      <c r="S131" s="36">
        <f t="shared" si="56"/>
        <v>2</v>
      </c>
      <c r="T131" s="36"/>
      <c r="U131" s="37">
        <f t="shared" si="57"/>
        <v>45.783132530120483</v>
      </c>
      <c r="V131" s="38">
        <f t="shared" si="58"/>
        <v>24.096385542168676</v>
      </c>
      <c r="W131" s="38">
        <f t="shared" si="59"/>
        <v>22.222222222222221</v>
      </c>
      <c r="X131" s="37">
        <f t="shared" si="60"/>
        <v>24.096385542168676</v>
      </c>
      <c r="Y131" s="38">
        <f t="shared" si="61"/>
        <v>8.4337349397590362</v>
      </c>
      <c r="Z131" s="38">
        <f t="shared" si="62"/>
        <v>15.66265060240964</v>
      </c>
      <c r="AA131" s="37">
        <f t="shared" si="63"/>
        <v>25.301204819277107</v>
      </c>
      <c r="AB131" s="38">
        <f t="shared" si="64"/>
        <v>22.891566265060241</v>
      </c>
      <c r="AC131" s="38">
        <f t="shared" si="65"/>
        <v>2.4096385542168677</v>
      </c>
      <c r="AD131" s="38">
        <f t="shared" si="66"/>
        <v>0</v>
      </c>
      <c r="AE131" s="37">
        <f t="shared" si="67"/>
        <v>4.8192771084337354</v>
      </c>
      <c r="AF131" s="36"/>
      <c r="AG131" s="32">
        <f t="shared" si="123"/>
        <v>79</v>
      </c>
      <c r="AH131" s="37">
        <f t="shared" si="124"/>
        <v>48.101265822784811</v>
      </c>
      <c r="AI131" s="37">
        <f t="shared" si="125"/>
        <v>25.316455696202532</v>
      </c>
      <c r="AJ131" s="37">
        <f t="shared" si="126"/>
        <v>26.582278481012654</v>
      </c>
      <c r="AK131" s="37">
        <f t="shared" si="68"/>
        <v>100</v>
      </c>
      <c r="AL131" s="32"/>
      <c r="AM131" s="37">
        <f t="shared" si="142"/>
        <v>40</v>
      </c>
      <c r="AN131" s="37">
        <f t="shared" si="143"/>
        <v>50</v>
      </c>
      <c r="AO131" s="37">
        <f t="shared" si="144"/>
        <v>17.5</v>
      </c>
      <c r="AP131" s="37">
        <f t="shared" si="145"/>
        <v>32.5</v>
      </c>
      <c r="AQ131" s="37">
        <f t="shared" si="69"/>
        <v>100</v>
      </c>
      <c r="AR131" s="32"/>
      <c r="AS131" s="32">
        <f t="shared" si="146"/>
        <v>39</v>
      </c>
      <c r="AT131" s="37">
        <f t="shared" si="147"/>
        <v>46.153846153846153</v>
      </c>
      <c r="AU131" s="37">
        <f t="shared" si="148"/>
        <v>48.717948717948715</v>
      </c>
      <c r="AV131" s="37">
        <f t="shared" si="149"/>
        <v>5.1282051282051277</v>
      </c>
      <c r="AW131" s="37">
        <f t="shared" si="70"/>
        <v>99.999999999999986</v>
      </c>
      <c r="AX131" s="32"/>
      <c r="AY131" s="32">
        <f t="shared" si="152"/>
        <v>79</v>
      </c>
      <c r="AZ131" s="37">
        <f t="shared" si="150"/>
        <v>25.316455696202532</v>
      </c>
      <c r="BA131" s="37">
        <f t="shared" si="151"/>
        <v>25.316455696202532</v>
      </c>
      <c r="BB131" s="37">
        <f t="shared" si="153"/>
        <v>49.367088607594937</v>
      </c>
      <c r="BC131" s="37">
        <f t="shared" si="73"/>
        <v>100</v>
      </c>
      <c r="BD131" s="32"/>
    </row>
    <row r="132" spans="1:56" s="31" customFormat="1" x14ac:dyDescent="0.3">
      <c r="A132" s="31" t="s">
        <v>141</v>
      </c>
      <c r="B132" s="31" t="s">
        <v>313</v>
      </c>
      <c r="C132" s="31" t="s">
        <v>601</v>
      </c>
      <c r="D132" s="31" t="s">
        <v>607</v>
      </c>
      <c r="E132" s="31" t="s">
        <v>606</v>
      </c>
      <c r="F132" s="32">
        <f t="shared" si="87"/>
        <v>42</v>
      </c>
      <c r="G132" s="36">
        <v>22</v>
      </c>
      <c r="H132" s="36">
        <v>20</v>
      </c>
      <c r="I132" s="32">
        <f t="shared" si="88"/>
        <v>13</v>
      </c>
      <c r="J132" s="36">
        <v>5</v>
      </c>
      <c r="K132" s="36">
        <v>8</v>
      </c>
      <c r="L132" s="36">
        <f t="shared" si="54"/>
        <v>16</v>
      </c>
      <c r="M132" s="36">
        <v>14</v>
      </c>
      <c r="N132" s="36">
        <v>2</v>
      </c>
      <c r="O132" s="36">
        <v>0</v>
      </c>
      <c r="P132" s="32">
        <v>5</v>
      </c>
      <c r="Q132" s="32">
        <v>24</v>
      </c>
      <c r="R132" s="36">
        <f t="shared" si="55"/>
        <v>36</v>
      </c>
      <c r="S132" s="36">
        <f t="shared" si="56"/>
        <v>2</v>
      </c>
      <c r="T132" s="36"/>
      <c r="U132" s="37">
        <f t="shared" si="57"/>
        <v>55.26315789473685</v>
      </c>
      <c r="V132" s="38">
        <f t="shared" si="58"/>
        <v>28.947368421052634</v>
      </c>
      <c r="W132" s="38">
        <f t="shared" si="59"/>
        <v>24.096385542168676</v>
      </c>
      <c r="X132" s="37">
        <f t="shared" si="60"/>
        <v>17.105263157894736</v>
      </c>
      <c r="Y132" s="38">
        <f t="shared" si="61"/>
        <v>6.5789473684210522</v>
      </c>
      <c r="Z132" s="38">
        <f t="shared" si="62"/>
        <v>10.526315789473683</v>
      </c>
      <c r="AA132" s="37">
        <f t="shared" si="63"/>
        <v>21.052631578947366</v>
      </c>
      <c r="AB132" s="38">
        <f t="shared" si="64"/>
        <v>18.421052631578945</v>
      </c>
      <c r="AC132" s="38">
        <f t="shared" si="65"/>
        <v>2.6315789473684208</v>
      </c>
      <c r="AD132" s="38">
        <f t="shared" si="66"/>
        <v>0</v>
      </c>
      <c r="AE132" s="37">
        <f t="shared" si="67"/>
        <v>6.5789473684210522</v>
      </c>
      <c r="AF132" s="36"/>
      <c r="AG132" s="32">
        <f t="shared" si="123"/>
        <v>71</v>
      </c>
      <c r="AH132" s="37">
        <f t="shared" si="124"/>
        <v>59.154929577464785</v>
      </c>
      <c r="AI132" s="37">
        <f t="shared" si="125"/>
        <v>18.30985915492958</v>
      </c>
      <c r="AJ132" s="37">
        <f t="shared" si="126"/>
        <v>22.535211267605636</v>
      </c>
      <c r="AK132" s="37">
        <f t="shared" si="68"/>
        <v>100</v>
      </c>
      <c r="AL132" s="32"/>
      <c r="AM132" s="37">
        <f t="shared" si="142"/>
        <v>35</v>
      </c>
      <c r="AN132" s="37">
        <f t="shared" si="143"/>
        <v>62.857142857142854</v>
      </c>
      <c r="AO132" s="37">
        <f t="shared" si="144"/>
        <v>14.285714285714285</v>
      </c>
      <c r="AP132" s="37">
        <f t="shared" si="145"/>
        <v>22.857142857142858</v>
      </c>
      <c r="AQ132" s="37">
        <f t="shared" si="69"/>
        <v>100</v>
      </c>
      <c r="AR132" s="32"/>
      <c r="AS132" s="32">
        <f t="shared" si="146"/>
        <v>36</v>
      </c>
      <c r="AT132" s="37">
        <f t="shared" si="147"/>
        <v>55.555555555555557</v>
      </c>
      <c r="AU132" s="37">
        <f t="shared" si="148"/>
        <v>38.888888888888893</v>
      </c>
      <c r="AV132" s="37">
        <f t="shared" si="149"/>
        <v>5.5555555555555554</v>
      </c>
      <c r="AW132" s="37">
        <f t="shared" si="70"/>
        <v>100.00000000000001</v>
      </c>
      <c r="AX132" s="32"/>
      <c r="AY132" s="32">
        <f t="shared" si="152"/>
        <v>71</v>
      </c>
      <c r="AZ132" s="37">
        <f t="shared" si="150"/>
        <v>30.985915492957744</v>
      </c>
      <c r="BA132" s="37">
        <f t="shared" si="151"/>
        <v>18.30985915492958</v>
      </c>
      <c r="BB132" s="37">
        <f t="shared" si="153"/>
        <v>50.704225352112672</v>
      </c>
      <c r="BC132" s="37">
        <f t="shared" si="73"/>
        <v>100</v>
      </c>
      <c r="BD132" s="32"/>
    </row>
    <row r="133" spans="1:56" s="31" customFormat="1" x14ac:dyDescent="0.3">
      <c r="A133" s="31" t="s">
        <v>168</v>
      </c>
      <c r="B133" s="31" t="s">
        <v>313</v>
      </c>
      <c r="C133" s="31" t="s">
        <v>601</v>
      </c>
      <c r="D133" s="31" t="s">
        <v>607</v>
      </c>
      <c r="E133" s="31" t="s">
        <v>606</v>
      </c>
      <c r="F133" s="32">
        <f t="shared" si="87"/>
        <v>68</v>
      </c>
      <c r="G133" s="36">
        <v>44</v>
      </c>
      <c r="H133" s="36">
        <v>24</v>
      </c>
      <c r="I133" s="32">
        <f t="shared" si="88"/>
        <v>29</v>
      </c>
      <c r="J133" s="36">
        <v>16</v>
      </c>
      <c r="K133" s="36">
        <v>13</v>
      </c>
      <c r="L133" s="36">
        <f t="shared" si="54"/>
        <v>2</v>
      </c>
      <c r="M133" s="36">
        <v>1</v>
      </c>
      <c r="N133" s="36">
        <v>1</v>
      </c>
      <c r="O133" s="36">
        <v>0</v>
      </c>
      <c r="P133" s="32">
        <v>1</v>
      </c>
      <c r="Q133" s="32"/>
      <c r="R133" s="36">
        <f t="shared" si="55"/>
        <v>26</v>
      </c>
      <c r="S133" s="36">
        <f t="shared" si="56"/>
        <v>1</v>
      </c>
      <c r="T133" s="36"/>
      <c r="U133" s="37">
        <f t="shared" si="57"/>
        <v>68</v>
      </c>
      <c r="V133" s="38">
        <f t="shared" si="58"/>
        <v>44</v>
      </c>
      <c r="W133" s="38">
        <f t="shared" si="59"/>
        <v>25.263157894736842</v>
      </c>
      <c r="X133" s="37">
        <f t="shared" si="60"/>
        <v>28.999999999999996</v>
      </c>
      <c r="Y133" s="38">
        <f t="shared" si="61"/>
        <v>16</v>
      </c>
      <c r="Z133" s="38">
        <f t="shared" si="62"/>
        <v>13</v>
      </c>
      <c r="AA133" s="37">
        <f t="shared" si="63"/>
        <v>2</v>
      </c>
      <c r="AB133" s="38">
        <f t="shared" si="64"/>
        <v>1</v>
      </c>
      <c r="AC133" s="38">
        <f t="shared" si="65"/>
        <v>1</v>
      </c>
      <c r="AD133" s="38">
        <f t="shared" si="66"/>
        <v>0</v>
      </c>
      <c r="AE133" s="37">
        <f t="shared" si="67"/>
        <v>1</v>
      </c>
      <c r="AF133" s="36"/>
      <c r="AG133" s="32">
        <f t="shared" si="123"/>
        <v>99</v>
      </c>
      <c r="AH133" s="37">
        <f t="shared" si="124"/>
        <v>68.686868686868678</v>
      </c>
      <c r="AI133" s="37">
        <f t="shared" si="125"/>
        <v>29.292929292929294</v>
      </c>
      <c r="AJ133" s="37">
        <f t="shared" si="126"/>
        <v>2.0202020202020203</v>
      </c>
      <c r="AK133" s="37">
        <f t="shared" si="68"/>
        <v>100</v>
      </c>
      <c r="AL133" s="32"/>
      <c r="AM133" s="37">
        <f t="shared" si="142"/>
        <v>73</v>
      </c>
      <c r="AN133" s="37">
        <f t="shared" si="143"/>
        <v>60.273972602739725</v>
      </c>
      <c r="AO133" s="37">
        <f t="shared" si="144"/>
        <v>21.917808219178081</v>
      </c>
      <c r="AP133" s="37">
        <f t="shared" si="145"/>
        <v>17.80821917808219</v>
      </c>
      <c r="AQ133" s="37">
        <f t="shared" si="69"/>
        <v>100</v>
      </c>
      <c r="AR133" s="32"/>
      <c r="AS133" s="32">
        <f t="shared" si="146"/>
        <v>26</v>
      </c>
      <c r="AT133" s="37">
        <f t="shared" si="147"/>
        <v>92.307692307692307</v>
      </c>
      <c r="AU133" s="37">
        <f t="shared" si="148"/>
        <v>3.8461538461538463</v>
      </c>
      <c r="AV133" s="37">
        <f t="shared" si="149"/>
        <v>3.8461538461538463</v>
      </c>
      <c r="AW133" s="37">
        <f t="shared" si="70"/>
        <v>99.999999999999986</v>
      </c>
      <c r="AX133" s="32"/>
      <c r="AY133" s="32">
        <f t="shared" si="152"/>
        <v>99</v>
      </c>
      <c r="AZ133" s="37">
        <f t="shared" si="150"/>
        <v>44.444444444444443</v>
      </c>
      <c r="BA133" s="37">
        <f t="shared" si="151"/>
        <v>29.292929292929294</v>
      </c>
      <c r="BB133" s="37">
        <f t="shared" si="153"/>
        <v>26.262626262626267</v>
      </c>
      <c r="BC133" s="37">
        <f t="shared" si="73"/>
        <v>100</v>
      </c>
      <c r="BD133" s="32"/>
    </row>
    <row r="134" spans="1:56" s="31" customFormat="1" x14ac:dyDescent="0.3">
      <c r="A134" s="31" t="s">
        <v>169</v>
      </c>
      <c r="B134" s="31" t="s">
        <v>313</v>
      </c>
      <c r="C134" s="31" t="s">
        <v>601</v>
      </c>
      <c r="D134" s="31" t="s">
        <v>607</v>
      </c>
      <c r="E134" s="31" t="s">
        <v>606</v>
      </c>
      <c r="F134" s="32">
        <f t="shared" si="87"/>
        <v>75</v>
      </c>
      <c r="G134" s="36">
        <v>68</v>
      </c>
      <c r="H134" s="36">
        <v>7</v>
      </c>
      <c r="I134" s="32">
        <f t="shared" si="88"/>
        <v>17</v>
      </c>
      <c r="J134" s="36">
        <v>1</v>
      </c>
      <c r="K134" s="36">
        <v>16</v>
      </c>
      <c r="L134" s="36">
        <f t="shared" si="54"/>
        <v>7</v>
      </c>
      <c r="M134" s="36">
        <v>7</v>
      </c>
      <c r="N134" s="36">
        <v>0</v>
      </c>
      <c r="O134" s="36">
        <v>0</v>
      </c>
      <c r="P134" s="32">
        <v>1</v>
      </c>
      <c r="Q134" s="32"/>
      <c r="R134" s="36">
        <f t="shared" si="55"/>
        <v>14</v>
      </c>
      <c r="S134" s="36">
        <f t="shared" si="56"/>
        <v>0</v>
      </c>
      <c r="T134" s="36"/>
      <c r="U134" s="37">
        <f t="shared" si="57"/>
        <v>75</v>
      </c>
      <c r="V134" s="38">
        <f t="shared" si="58"/>
        <v>68</v>
      </c>
      <c r="W134" s="38">
        <f t="shared" si="59"/>
        <v>7.7777777777777777</v>
      </c>
      <c r="X134" s="37">
        <f t="shared" si="60"/>
        <v>17</v>
      </c>
      <c r="Y134" s="38">
        <f>J134/(F134+I134+L134+P134)*100</f>
        <v>1</v>
      </c>
      <c r="Z134" s="38">
        <f t="shared" si="62"/>
        <v>16</v>
      </c>
      <c r="AA134" s="37">
        <f t="shared" si="63"/>
        <v>7.0000000000000009</v>
      </c>
      <c r="AB134" s="38">
        <f t="shared" si="64"/>
        <v>7.0000000000000009</v>
      </c>
      <c r="AC134" s="38">
        <f t="shared" si="65"/>
        <v>0</v>
      </c>
      <c r="AD134" s="38">
        <f t="shared" si="66"/>
        <v>0</v>
      </c>
      <c r="AE134" s="37">
        <f t="shared" si="67"/>
        <v>1</v>
      </c>
      <c r="AF134" s="36"/>
      <c r="AG134" s="32">
        <f t="shared" si="123"/>
        <v>99</v>
      </c>
      <c r="AH134" s="37">
        <f t="shared" si="124"/>
        <v>75.757575757575751</v>
      </c>
      <c r="AI134" s="37">
        <f t="shared" si="125"/>
        <v>17.171717171717169</v>
      </c>
      <c r="AJ134" s="37">
        <f t="shared" si="126"/>
        <v>7.0707070707070701</v>
      </c>
      <c r="AK134" s="37">
        <f t="shared" si="68"/>
        <v>100</v>
      </c>
      <c r="AL134" s="32"/>
      <c r="AM134" s="37">
        <f t="shared" si="142"/>
        <v>85</v>
      </c>
      <c r="AN134" s="37">
        <f t="shared" si="143"/>
        <v>80</v>
      </c>
      <c r="AO134" s="37">
        <f t="shared" si="144"/>
        <v>1.1764705882352942</v>
      </c>
      <c r="AP134" s="37">
        <f t="shared" si="145"/>
        <v>18.823529411764707</v>
      </c>
      <c r="AQ134" s="37">
        <f t="shared" si="69"/>
        <v>100</v>
      </c>
      <c r="AR134" s="32"/>
      <c r="AS134" s="32">
        <f t="shared" si="146"/>
        <v>14</v>
      </c>
      <c r="AT134" s="37">
        <f t="shared" si="147"/>
        <v>50</v>
      </c>
      <c r="AU134" s="37">
        <f t="shared" si="148"/>
        <v>50</v>
      </c>
      <c r="AV134" s="37">
        <f t="shared" si="149"/>
        <v>0</v>
      </c>
      <c r="AW134" s="37">
        <f t="shared" si="70"/>
        <v>100</v>
      </c>
      <c r="AX134" s="32"/>
      <c r="AY134" s="32">
        <f t="shared" si="152"/>
        <v>99</v>
      </c>
      <c r="AZ134" s="37">
        <f t="shared" si="150"/>
        <v>68.686868686868678</v>
      </c>
      <c r="BA134" s="37">
        <f t="shared" si="151"/>
        <v>17.171717171717169</v>
      </c>
      <c r="BB134" s="37">
        <f t="shared" si="153"/>
        <v>14.14141414141414</v>
      </c>
      <c r="BC134" s="37">
        <f t="shared" si="73"/>
        <v>100</v>
      </c>
      <c r="BD134" s="32"/>
    </row>
    <row r="135" spans="1:56" s="31" customFormat="1" x14ac:dyDescent="0.3">
      <c r="A135" s="31" t="s">
        <v>170</v>
      </c>
      <c r="B135" s="31" t="s">
        <v>313</v>
      </c>
      <c r="C135" s="31" t="s">
        <v>601</v>
      </c>
      <c r="D135" s="31" t="s">
        <v>607</v>
      </c>
      <c r="E135" s="31" t="s">
        <v>606</v>
      </c>
      <c r="F135" s="32">
        <f t="shared" si="87"/>
        <v>56</v>
      </c>
      <c r="G135" s="36">
        <v>25</v>
      </c>
      <c r="H135" s="36">
        <v>31</v>
      </c>
      <c r="I135" s="32">
        <f t="shared" si="88"/>
        <v>21</v>
      </c>
      <c r="J135" s="36">
        <v>7</v>
      </c>
      <c r="K135" s="36">
        <v>14</v>
      </c>
      <c r="L135" s="36">
        <f t="shared" si="54"/>
        <v>17</v>
      </c>
      <c r="M135" s="36">
        <v>14</v>
      </c>
      <c r="N135" s="36">
        <v>3</v>
      </c>
      <c r="O135" s="36">
        <v>0</v>
      </c>
      <c r="P135" s="32">
        <v>6</v>
      </c>
      <c r="Q135" s="32"/>
      <c r="R135" s="36">
        <f t="shared" si="55"/>
        <v>48</v>
      </c>
      <c r="S135" s="36">
        <f t="shared" si="56"/>
        <v>3</v>
      </c>
      <c r="T135" s="36"/>
      <c r="U135" s="37">
        <f t="shared" si="57"/>
        <v>56.000000000000007</v>
      </c>
      <c r="V135" s="38">
        <f t="shared" si="58"/>
        <v>25</v>
      </c>
      <c r="W135" s="38">
        <f t="shared" si="59"/>
        <v>28.18181818181818</v>
      </c>
      <c r="X135" s="37">
        <f t="shared" si="60"/>
        <v>21</v>
      </c>
      <c r="Y135" s="38">
        <f t="shared" si="61"/>
        <v>7.0000000000000009</v>
      </c>
      <c r="Z135" s="38">
        <f t="shared" si="62"/>
        <v>14.000000000000002</v>
      </c>
      <c r="AA135" s="37">
        <f t="shared" si="63"/>
        <v>17</v>
      </c>
      <c r="AB135" s="38">
        <f t="shared" si="64"/>
        <v>14.000000000000002</v>
      </c>
      <c r="AC135" s="38">
        <f t="shared" si="65"/>
        <v>3</v>
      </c>
      <c r="AD135" s="38">
        <f t="shared" si="66"/>
        <v>0</v>
      </c>
      <c r="AE135" s="37">
        <f t="shared" si="67"/>
        <v>6</v>
      </c>
      <c r="AF135" s="36"/>
      <c r="AG135" s="32">
        <f t="shared" si="123"/>
        <v>94</v>
      </c>
      <c r="AH135" s="37">
        <f t="shared" si="124"/>
        <v>59.574468085106382</v>
      </c>
      <c r="AI135" s="37">
        <f t="shared" si="125"/>
        <v>22.340425531914892</v>
      </c>
      <c r="AJ135" s="37">
        <f t="shared" si="126"/>
        <v>18.085106382978726</v>
      </c>
      <c r="AK135" s="37">
        <f t="shared" si="68"/>
        <v>100</v>
      </c>
      <c r="AL135" s="32"/>
      <c r="AM135" s="37">
        <f t="shared" si="142"/>
        <v>46</v>
      </c>
      <c r="AN135" s="37">
        <f t="shared" si="143"/>
        <v>54.347826086956516</v>
      </c>
      <c r="AO135" s="37">
        <f t="shared" si="144"/>
        <v>15.217391304347828</v>
      </c>
      <c r="AP135" s="37">
        <f t="shared" si="145"/>
        <v>30.434782608695656</v>
      </c>
      <c r="AQ135" s="37">
        <f t="shared" si="69"/>
        <v>100</v>
      </c>
      <c r="AR135" s="32"/>
      <c r="AS135" s="32">
        <f t="shared" si="146"/>
        <v>48</v>
      </c>
      <c r="AT135" s="37">
        <f t="shared" si="147"/>
        <v>64.583333333333343</v>
      </c>
      <c r="AU135" s="37">
        <f t="shared" si="148"/>
        <v>29.166666666666668</v>
      </c>
      <c r="AV135" s="37">
        <f t="shared" si="149"/>
        <v>6.25</v>
      </c>
      <c r="AW135" s="37">
        <f t="shared" si="70"/>
        <v>100.00000000000001</v>
      </c>
      <c r="AX135" s="32"/>
      <c r="AY135" s="32">
        <f t="shared" si="152"/>
        <v>94</v>
      </c>
      <c r="AZ135" s="37">
        <f t="shared" si="150"/>
        <v>26.595744680851062</v>
      </c>
      <c r="BA135" s="37">
        <f t="shared" si="151"/>
        <v>22.340425531914892</v>
      </c>
      <c r="BB135" s="37">
        <f t="shared" si="153"/>
        <v>51.063829787234042</v>
      </c>
      <c r="BC135" s="37">
        <f t="shared" si="73"/>
        <v>100</v>
      </c>
      <c r="BD135" s="32"/>
    </row>
    <row r="136" spans="1:56" s="31" customFormat="1" x14ac:dyDescent="0.3">
      <c r="A136" s="31" t="s">
        <v>171</v>
      </c>
      <c r="B136" s="31" t="s">
        <v>313</v>
      </c>
      <c r="C136" s="31" t="s">
        <v>601</v>
      </c>
      <c r="D136" s="31" t="s">
        <v>607</v>
      </c>
      <c r="E136" s="31" t="s">
        <v>606</v>
      </c>
      <c r="F136" s="32">
        <f t="shared" si="87"/>
        <v>33</v>
      </c>
      <c r="G136" s="36">
        <v>24</v>
      </c>
      <c r="H136" s="36">
        <v>9</v>
      </c>
      <c r="I136" s="32">
        <f t="shared" si="88"/>
        <v>40</v>
      </c>
      <c r="J136" s="36">
        <v>19</v>
      </c>
      <c r="K136" s="36">
        <v>21</v>
      </c>
      <c r="L136" s="36">
        <f t="shared" si="54"/>
        <v>21</v>
      </c>
      <c r="M136" s="36">
        <v>20</v>
      </c>
      <c r="N136" s="36">
        <v>1</v>
      </c>
      <c r="O136" s="36">
        <v>0</v>
      </c>
      <c r="P136" s="32">
        <v>4</v>
      </c>
      <c r="Q136" s="32">
        <v>2</v>
      </c>
      <c r="R136" s="36">
        <f t="shared" si="55"/>
        <v>30</v>
      </c>
      <c r="S136" s="36">
        <f t="shared" si="56"/>
        <v>1</v>
      </c>
      <c r="T136" s="36"/>
      <c r="U136" s="37">
        <f t="shared" si="57"/>
        <v>33.673469387755098</v>
      </c>
      <c r="V136" s="38">
        <f t="shared" si="58"/>
        <v>24.489795918367346</v>
      </c>
      <c r="W136" s="38">
        <f t="shared" si="59"/>
        <v>13.432835820895523</v>
      </c>
      <c r="X136" s="37">
        <f t="shared" si="60"/>
        <v>40.816326530612244</v>
      </c>
      <c r="Y136" s="38">
        <f t="shared" si="61"/>
        <v>19.387755102040817</v>
      </c>
      <c r="Z136" s="38">
        <f t="shared" si="62"/>
        <v>21.428571428571427</v>
      </c>
      <c r="AA136" s="37">
        <f t="shared" si="63"/>
        <v>21.428571428571427</v>
      </c>
      <c r="AB136" s="38">
        <f t="shared" si="64"/>
        <v>20.408163265306122</v>
      </c>
      <c r="AC136" s="38">
        <f t="shared" si="65"/>
        <v>1.0204081632653061</v>
      </c>
      <c r="AD136" s="38">
        <f t="shared" si="66"/>
        <v>0</v>
      </c>
      <c r="AE136" s="37">
        <f t="shared" si="67"/>
        <v>4.0816326530612246</v>
      </c>
      <c r="AF136" s="36"/>
      <c r="AG136" s="32">
        <f t="shared" si="123"/>
        <v>94</v>
      </c>
      <c r="AH136" s="37">
        <f t="shared" si="124"/>
        <v>35.106382978723403</v>
      </c>
      <c r="AI136" s="37">
        <f t="shared" si="125"/>
        <v>42.553191489361701</v>
      </c>
      <c r="AJ136" s="37">
        <f t="shared" si="126"/>
        <v>22.340425531914892</v>
      </c>
      <c r="AK136" s="37">
        <f t="shared" si="68"/>
        <v>100</v>
      </c>
      <c r="AL136" s="32"/>
      <c r="AM136" s="37">
        <f t="shared" si="142"/>
        <v>64</v>
      </c>
      <c r="AN136" s="37">
        <f t="shared" si="143"/>
        <v>37.5</v>
      </c>
      <c r="AO136" s="37">
        <f t="shared" si="144"/>
        <v>29.6875</v>
      </c>
      <c r="AP136" s="37">
        <f t="shared" si="145"/>
        <v>32.8125</v>
      </c>
      <c r="AQ136" s="37">
        <f t="shared" si="69"/>
        <v>100</v>
      </c>
      <c r="AR136" s="32"/>
      <c r="AS136" s="32">
        <f t="shared" si="146"/>
        <v>30</v>
      </c>
      <c r="AT136" s="37">
        <f t="shared" si="147"/>
        <v>30</v>
      </c>
      <c r="AU136" s="37">
        <f t="shared" si="148"/>
        <v>66.666666666666657</v>
      </c>
      <c r="AV136" s="37">
        <f t="shared" si="149"/>
        <v>3.3333333333333335</v>
      </c>
      <c r="AW136" s="37">
        <f t="shared" si="70"/>
        <v>99.999999999999986</v>
      </c>
      <c r="AX136" s="32"/>
      <c r="AY136" s="32">
        <f t="shared" si="152"/>
        <v>94</v>
      </c>
      <c r="AZ136" s="37">
        <f t="shared" si="150"/>
        <v>25.531914893617021</v>
      </c>
      <c r="BA136" s="37">
        <f t="shared" si="151"/>
        <v>42.553191489361701</v>
      </c>
      <c r="BB136" s="37">
        <f t="shared" si="153"/>
        <v>31.914893617021278</v>
      </c>
      <c r="BC136" s="37">
        <f t="shared" si="73"/>
        <v>100</v>
      </c>
      <c r="BD136" s="32"/>
    </row>
    <row r="137" spans="1:56" s="31" customFormat="1" x14ac:dyDescent="0.3">
      <c r="A137" s="31" t="s">
        <v>172</v>
      </c>
      <c r="B137" s="31" t="s">
        <v>313</v>
      </c>
      <c r="C137" s="31" t="s">
        <v>601</v>
      </c>
      <c r="D137" s="31" t="s">
        <v>607</v>
      </c>
      <c r="E137" s="31" t="s">
        <v>606</v>
      </c>
      <c r="F137" s="32">
        <f t="shared" si="87"/>
        <v>27</v>
      </c>
      <c r="G137" s="36">
        <v>15</v>
      </c>
      <c r="H137" s="36">
        <v>12</v>
      </c>
      <c r="I137" s="32">
        <f t="shared" si="88"/>
        <v>24</v>
      </c>
      <c r="J137" s="36">
        <v>17</v>
      </c>
      <c r="K137" s="36">
        <v>7</v>
      </c>
      <c r="L137" s="36">
        <f t="shared" si="54"/>
        <v>43</v>
      </c>
      <c r="M137" s="36">
        <v>43</v>
      </c>
      <c r="N137" s="36">
        <v>0</v>
      </c>
      <c r="O137" s="36">
        <v>0</v>
      </c>
      <c r="P137" s="32">
        <v>3</v>
      </c>
      <c r="Q137" s="32">
        <v>3</v>
      </c>
      <c r="R137" s="36">
        <f t="shared" si="55"/>
        <v>55</v>
      </c>
      <c r="S137" s="36">
        <f t="shared" si="56"/>
        <v>0</v>
      </c>
      <c r="T137" s="36"/>
      <c r="U137" s="37">
        <f t="shared" si="57"/>
        <v>27.835051546391753</v>
      </c>
      <c r="V137" s="38">
        <f t="shared" si="58"/>
        <v>15.463917525773196</v>
      </c>
      <c r="W137" s="38">
        <f t="shared" si="59"/>
        <v>14.117647058823529</v>
      </c>
      <c r="X137" s="37">
        <f t="shared" si="60"/>
        <v>24.742268041237114</v>
      </c>
      <c r="Y137" s="38">
        <f t="shared" si="61"/>
        <v>17.525773195876287</v>
      </c>
      <c r="Z137" s="38">
        <f t="shared" si="62"/>
        <v>7.216494845360824</v>
      </c>
      <c r="AA137" s="37">
        <f t="shared" si="63"/>
        <v>44.329896907216494</v>
      </c>
      <c r="AB137" s="38">
        <f t="shared" si="64"/>
        <v>44.329896907216494</v>
      </c>
      <c r="AC137" s="38">
        <f t="shared" si="65"/>
        <v>0</v>
      </c>
      <c r="AD137" s="38">
        <f t="shared" si="66"/>
        <v>0</v>
      </c>
      <c r="AE137" s="37">
        <f t="shared" si="67"/>
        <v>3.0927835051546393</v>
      </c>
      <c r="AF137" s="36"/>
      <c r="AG137" s="32">
        <f t="shared" si="123"/>
        <v>94</v>
      </c>
      <c r="AH137" s="37">
        <f t="shared" si="124"/>
        <v>28.723404255319153</v>
      </c>
      <c r="AI137" s="37">
        <f t="shared" si="125"/>
        <v>25.531914893617021</v>
      </c>
      <c r="AJ137" s="37">
        <f t="shared" si="126"/>
        <v>45.744680851063826</v>
      </c>
      <c r="AK137" s="37">
        <f t="shared" si="68"/>
        <v>100</v>
      </c>
      <c r="AL137" s="32"/>
      <c r="AM137" s="37">
        <f t="shared" si="142"/>
        <v>39</v>
      </c>
      <c r="AN137" s="37">
        <f t="shared" si="143"/>
        <v>38.461538461538467</v>
      </c>
      <c r="AO137" s="37">
        <f t="shared" si="144"/>
        <v>43.589743589743591</v>
      </c>
      <c r="AP137" s="37">
        <f t="shared" si="145"/>
        <v>17.948717948717949</v>
      </c>
      <c r="AQ137" s="37">
        <f t="shared" si="69"/>
        <v>100</v>
      </c>
      <c r="AR137" s="32"/>
      <c r="AS137" s="32">
        <f t="shared" si="146"/>
        <v>55</v>
      </c>
      <c r="AT137" s="37">
        <f t="shared" si="147"/>
        <v>21.818181818181817</v>
      </c>
      <c r="AU137" s="37">
        <f t="shared" si="148"/>
        <v>78.181818181818187</v>
      </c>
      <c r="AV137" s="37">
        <f t="shared" si="149"/>
        <v>0</v>
      </c>
      <c r="AW137" s="37">
        <f t="shared" si="70"/>
        <v>100</v>
      </c>
      <c r="AX137" s="32"/>
      <c r="AY137" s="32">
        <f t="shared" si="152"/>
        <v>94</v>
      </c>
      <c r="AZ137" s="37">
        <f t="shared" si="150"/>
        <v>15.957446808510639</v>
      </c>
      <c r="BA137" s="37">
        <f t="shared" si="151"/>
        <v>25.531914893617021</v>
      </c>
      <c r="BB137" s="37">
        <f t="shared" si="153"/>
        <v>58.51063829787234</v>
      </c>
      <c r="BC137" s="37">
        <f t="shared" si="73"/>
        <v>100</v>
      </c>
      <c r="BD137" s="32"/>
    </row>
    <row r="138" spans="1:56" s="31" customFormat="1" x14ac:dyDescent="0.3">
      <c r="A138" s="31" t="s">
        <v>173</v>
      </c>
      <c r="B138" s="31" t="s">
        <v>313</v>
      </c>
      <c r="C138" s="31" t="s">
        <v>601</v>
      </c>
      <c r="D138" s="31" t="s">
        <v>607</v>
      </c>
      <c r="E138" s="31" t="s">
        <v>606</v>
      </c>
      <c r="F138" s="32">
        <f t="shared" si="87"/>
        <v>61</v>
      </c>
      <c r="G138" s="36">
        <v>33</v>
      </c>
      <c r="H138" s="36">
        <v>28</v>
      </c>
      <c r="I138" s="32">
        <f t="shared" si="88"/>
        <v>19</v>
      </c>
      <c r="J138" s="36">
        <v>1</v>
      </c>
      <c r="K138" s="36">
        <v>18</v>
      </c>
      <c r="L138" s="36">
        <f t="shared" si="54"/>
        <v>9</v>
      </c>
      <c r="M138" s="36">
        <v>9</v>
      </c>
      <c r="N138" s="36">
        <v>0</v>
      </c>
      <c r="O138" s="36">
        <v>0</v>
      </c>
      <c r="P138" s="32">
        <v>1</v>
      </c>
      <c r="Q138" s="32">
        <v>10</v>
      </c>
      <c r="R138" s="36">
        <f t="shared" si="55"/>
        <v>37</v>
      </c>
      <c r="S138" s="36">
        <f t="shared" si="56"/>
        <v>0</v>
      </c>
      <c r="T138" s="36"/>
      <c r="U138" s="37">
        <f t="shared" si="57"/>
        <v>67.777777777777786</v>
      </c>
      <c r="V138" s="38">
        <f t="shared" si="58"/>
        <v>36.666666666666664</v>
      </c>
      <c r="W138" s="38">
        <f t="shared" si="59"/>
        <v>28.28282828282828</v>
      </c>
      <c r="X138" s="37">
        <f t="shared" si="60"/>
        <v>21.111111111111111</v>
      </c>
      <c r="Y138" s="38">
        <f t="shared" si="61"/>
        <v>1.1111111111111112</v>
      </c>
      <c r="Z138" s="38">
        <f t="shared" si="62"/>
        <v>20</v>
      </c>
      <c r="AA138" s="37">
        <f t="shared" si="63"/>
        <v>10</v>
      </c>
      <c r="AB138" s="38">
        <f t="shared" si="64"/>
        <v>10</v>
      </c>
      <c r="AC138" s="38">
        <f t="shared" si="65"/>
        <v>0</v>
      </c>
      <c r="AD138" s="38">
        <f t="shared" si="66"/>
        <v>0</v>
      </c>
      <c r="AE138" s="37">
        <f t="shared" si="67"/>
        <v>1.1111111111111112</v>
      </c>
      <c r="AF138" s="36"/>
      <c r="AG138" s="32">
        <f t="shared" si="123"/>
        <v>89</v>
      </c>
      <c r="AH138" s="37">
        <f t="shared" si="124"/>
        <v>68.539325842696627</v>
      </c>
      <c r="AI138" s="37">
        <f t="shared" si="125"/>
        <v>21.348314606741571</v>
      </c>
      <c r="AJ138" s="37">
        <f t="shared" si="126"/>
        <v>10.112359550561797</v>
      </c>
      <c r="AK138" s="37">
        <f t="shared" si="68"/>
        <v>99.999999999999986</v>
      </c>
      <c r="AL138" s="32"/>
      <c r="AM138" s="37">
        <f t="shared" si="142"/>
        <v>52</v>
      </c>
      <c r="AN138" s="37">
        <f t="shared" si="143"/>
        <v>63.46153846153846</v>
      </c>
      <c r="AO138" s="37">
        <f t="shared" si="144"/>
        <v>1.9230769230769231</v>
      </c>
      <c r="AP138" s="37">
        <f t="shared" si="145"/>
        <v>34.615384615384613</v>
      </c>
      <c r="AQ138" s="37">
        <f t="shared" si="69"/>
        <v>100</v>
      </c>
      <c r="AR138" s="32"/>
      <c r="AS138" s="32">
        <f t="shared" si="146"/>
        <v>37</v>
      </c>
      <c r="AT138" s="37">
        <f t="shared" si="147"/>
        <v>75.675675675675677</v>
      </c>
      <c r="AU138" s="37">
        <f t="shared" si="148"/>
        <v>24.324324324324326</v>
      </c>
      <c r="AV138" s="37">
        <f t="shared" si="149"/>
        <v>0</v>
      </c>
      <c r="AW138" s="37">
        <f t="shared" si="70"/>
        <v>100</v>
      </c>
      <c r="AX138" s="32"/>
      <c r="AY138" s="32">
        <f t="shared" si="152"/>
        <v>89</v>
      </c>
      <c r="AZ138" s="37">
        <f t="shared" si="150"/>
        <v>37.078651685393261</v>
      </c>
      <c r="BA138" s="37">
        <f t="shared" si="151"/>
        <v>21.348314606741571</v>
      </c>
      <c r="BB138" s="37">
        <f t="shared" si="153"/>
        <v>41.573033707865171</v>
      </c>
      <c r="BC138" s="37">
        <f t="shared" si="73"/>
        <v>100</v>
      </c>
      <c r="BD138" s="32"/>
    </row>
    <row r="139" spans="1:56" s="31" customFormat="1" x14ac:dyDescent="0.3">
      <c r="A139" s="31" t="s">
        <v>21</v>
      </c>
      <c r="B139" s="31" t="s">
        <v>313</v>
      </c>
      <c r="C139" s="31" t="s">
        <v>601</v>
      </c>
      <c r="D139" s="31" t="s">
        <v>607</v>
      </c>
      <c r="E139" s="31" t="s">
        <v>606</v>
      </c>
      <c r="F139" s="32">
        <f t="shared" si="87"/>
        <v>38</v>
      </c>
      <c r="G139" s="36">
        <v>24</v>
      </c>
      <c r="H139" s="36">
        <v>14</v>
      </c>
      <c r="I139" s="32">
        <f t="shared" si="88"/>
        <v>11</v>
      </c>
      <c r="J139" s="36">
        <v>2</v>
      </c>
      <c r="K139" s="36">
        <v>9</v>
      </c>
      <c r="L139" s="36">
        <f t="shared" si="54"/>
        <v>10</v>
      </c>
      <c r="M139" s="36">
        <v>10</v>
      </c>
      <c r="N139" s="36">
        <v>0</v>
      </c>
      <c r="O139" s="36">
        <v>0</v>
      </c>
      <c r="P139" s="32">
        <v>9</v>
      </c>
      <c r="Q139" s="32">
        <v>32</v>
      </c>
      <c r="R139" s="36">
        <f t="shared" si="55"/>
        <v>24</v>
      </c>
      <c r="S139" s="36">
        <f t="shared" si="56"/>
        <v>0</v>
      </c>
      <c r="T139" s="36"/>
      <c r="U139" s="37">
        <f t="shared" si="57"/>
        <v>55.882352941176471</v>
      </c>
      <c r="V139" s="38">
        <f t="shared" si="58"/>
        <v>35.294117647058826</v>
      </c>
      <c r="W139" s="38">
        <f t="shared" si="59"/>
        <v>19.718309859154928</v>
      </c>
      <c r="X139" s="37">
        <f t="shared" si="60"/>
        <v>16.176470588235293</v>
      </c>
      <c r="Y139" s="38">
        <f t="shared" si="61"/>
        <v>2.9411764705882351</v>
      </c>
      <c r="Z139" s="38">
        <f t="shared" si="62"/>
        <v>13.23529411764706</v>
      </c>
      <c r="AA139" s="37">
        <f t="shared" si="63"/>
        <v>14.705882352941178</v>
      </c>
      <c r="AB139" s="38">
        <f t="shared" si="64"/>
        <v>14.705882352941178</v>
      </c>
      <c r="AC139" s="38">
        <f t="shared" si="65"/>
        <v>0</v>
      </c>
      <c r="AD139" s="38">
        <f t="shared" si="66"/>
        <v>0</v>
      </c>
      <c r="AE139" s="37">
        <f t="shared" si="67"/>
        <v>13.23529411764706</v>
      </c>
      <c r="AF139" s="36"/>
      <c r="AG139" s="32">
        <f t="shared" si="123"/>
        <v>59</v>
      </c>
      <c r="AH139" s="37">
        <f t="shared" si="124"/>
        <v>64.406779661016941</v>
      </c>
      <c r="AI139" s="37">
        <f t="shared" si="125"/>
        <v>18.64406779661017</v>
      </c>
      <c r="AJ139" s="37">
        <f t="shared" si="126"/>
        <v>16.949152542372879</v>
      </c>
      <c r="AK139" s="37">
        <f t="shared" si="68"/>
        <v>100</v>
      </c>
      <c r="AL139" s="32"/>
      <c r="AM139" s="37">
        <f t="shared" si="142"/>
        <v>35</v>
      </c>
      <c r="AN139" s="37">
        <f t="shared" si="143"/>
        <v>68.571428571428569</v>
      </c>
      <c r="AO139" s="37">
        <f t="shared" si="144"/>
        <v>5.7142857142857144</v>
      </c>
      <c r="AP139" s="37">
        <f t="shared" si="145"/>
        <v>25.714285714285712</v>
      </c>
      <c r="AQ139" s="37">
        <f t="shared" si="69"/>
        <v>99.999999999999986</v>
      </c>
      <c r="AR139" s="32"/>
      <c r="AS139" s="32">
        <f t="shared" si="146"/>
        <v>24</v>
      </c>
      <c r="AT139" s="37">
        <f t="shared" si="147"/>
        <v>58.333333333333336</v>
      </c>
      <c r="AU139" s="37">
        <f t="shared" si="148"/>
        <v>41.666666666666671</v>
      </c>
      <c r="AV139" s="37">
        <f t="shared" si="149"/>
        <v>0</v>
      </c>
      <c r="AW139" s="37">
        <f t="shared" si="70"/>
        <v>100</v>
      </c>
      <c r="AX139" s="32"/>
      <c r="AY139" s="32">
        <f t="shared" si="152"/>
        <v>59</v>
      </c>
      <c r="AZ139" s="37">
        <f t="shared" si="150"/>
        <v>40.677966101694921</v>
      </c>
      <c r="BA139" s="37">
        <f t="shared" si="151"/>
        <v>18.64406779661017</v>
      </c>
      <c r="BB139" s="37">
        <f t="shared" si="153"/>
        <v>40.677966101694921</v>
      </c>
      <c r="BC139" s="37">
        <f t="shared" si="73"/>
        <v>100.00000000000001</v>
      </c>
      <c r="BD139" s="32"/>
    </row>
    <row r="140" spans="1:56" s="31" customFormat="1" x14ac:dyDescent="0.3">
      <c r="A140" s="31" t="s">
        <v>174</v>
      </c>
      <c r="B140" s="31" t="s">
        <v>313</v>
      </c>
      <c r="C140" s="31" t="s">
        <v>601</v>
      </c>
      <c r="D140" s="31" t="s">
        <v>607</v>
      </c>
      <c r="E140" s="31" t="s">
        <v>606</v>
      </c>
      <c r="F140" s="32">
        <f t="shared" si="87"/>
        <v>54</v>
      </c>
      <c r="G140" s="36">
        <v>25</v>
      </c>
      <c r="H140" s="36">
        <v>29</v>
      </c>
      <c r="I140" s="32">
        <f t="shared" si="88"/>
        <v>14</v>
      </c>
      <c r="J140" s="36">
        <v>3</v>
      </c>
      <c r="K140" s="36">
        <v>11</v>
      </c>
      <c r="L140" s="36">
        <f t="shared" si="54"/>
        <v>17</v>
      </c>
      <c r="M140" s="36">
        <v>17</v>
      </c>
      <c r="N140" s="36">
        <v>0</v>
      </c>
      <c r="O140" s="36">
        <v>0</v>
      </c>
      <c r="P140" s="32">
        <v>5</v>
      </c>
      <c r="Q140" s="32">
        <v>10</v>
      </c>
      <c r="R140" s="36">
        <f t="shared" si="55"/>
        <v>46</v>
      </c>
      <c r="S140" s="36">
        <f t="shared" si="56"/>
        <v>0</v>
      </c>
      <c r="T140" s="36"/>
      <c r="U140" s="37">
        <f t="shared" si="57"/>
        <v>60</v>
      </c>
      <c r="V140" s="38">
        <f t="shared" si="58"/>
        <v>27.777777777777779</v>
      </c>
      <c r="W140" s="38">
        <f t="shared" si="59"/>
        <v>27.61904761904762</v>
      </c>
      <c r="X140" s="37">
        <f t="shared" si="60"/>
        <v>15.555555555555555</v>
      </c>
      <c r="Y140" s="38">
        <f t="shared" si="61"/>
        <v>3.3333333333333335</v>
      </c>
      <c r="Z140" s="38">
        <f t="shared" si="62"/>
        <v>12.222222222222221</v>
      </c>
      <c r="AA140" s="37">
        <f t="shared" si="63"/>
        <v>18.888888888888889</v>
      </c>
      <c r="AB140" s="38">
        <f t="shared" si="64"/>
        <v>18.888888888888889</v>
      </c>
      <c r="AC140" s="38">
        <f t="shared" si="65"/>
        <v>0</v>
      </c>
      <c r="AD140" s="38">
        <f t="shared" si="66"/>
        <v>0</v>
      </c>
      <c r="AE140" s="37">
        <f t="shared" si="67"/>
        <v>5.5555555555555554</v>
      </c>
      <c r="AF140" s="36"/>
      <c r="AG140" s="32">
        <f t="shared" si="123"/>
        <v>85</v>
      </c>
      <c r="AH140" s="37">
        <f t="shared" si="124"/>
        <v>63.529411764705877</v>
      </c>
      <c r="AI140" s="37">
        <f t="shared" si="125"/>
        <v>16.470588235294116</v>
      </c>
      <c r="AJ140" s="37">
        <f t="shared" si="126"/>
        <v>20</v>
      </c>
      <c r="AK140" s="37">
        <f t="shared" si="68"/>
        <v>100</v>
      </c>
      <c r="AL140" s="32"/>
      <c r="AM140" s="37">
        <f t="shared" si="142"/>
        <v>39</v>
      </c>
      <c r="AN140" s="37">
        <f t="shared" si="143"/>
        <v>64.102564102564102</v>
      </c>
      <c r="AO140" s="37">
        <f t="shared" si="144"/>
        <v>7.6923076923076925</v>
      </c>
      <c r="AP140" s="37">
        <f t="shared" si="145"/>
        <v>28.205128205128204</v>
      </c>
      <c r="AQ140" s="37">
        <f t="shared" si="69"/>
        <v>100</v>
      </c>
      <c r="AR140" s="32"/>
      <c r="AS140" s="32">
        <f t="shared" si="146"/>
        <v>46</v>
      </c>
      <c r="AT140" s="37">
        <f t="shared" si="147"/>
        <v>63.04347826086957</v>
      </c>
      <c r="AU140" s="37">
        <f t="shared" si="148"/>
        <v>36.95652173913043</v>
      </c>
      <c r="AV140" s="37">
        <f t="shared" si="149"/>
        <v>0</v>
      </c>
      <c r="AW140" s="37">
        <f t="shared" si="70"/>
        <v>100</v>
      </c>
      <c r="AX140" s="32"/>
      <c r="AY140" s="32">
        <f t="shared" si="152"/>
        <v>85</v>
      </c>
      <c r="AZ140" s="37">
        <f t="shared" si="150"/>
        <v>29.411764705882355</v>
      </c>
      <c r="BA140" s="37">
        <f t="shared" si="151"/>
        <v>16.470588235294116</v>
      </c>
      <c r="BB140" s="37">
        <f t="shared" si="153"/>
        <v>54.117647058823529</v>
      </c>
      <c r="BC140" s="37">
        <f t="shared" si="73"/>
        <v>100</v>
      </c>
      <c r="BD140" s="32"/>
    </row>
    <row r="141" spans="1:56" s="31" customFormat="1" x14ac:dyDescent="0.3">
      <c r="A141" s="31" t="s">
        <v>175</v>
      </c>
      <c r="B141" s="31" t="s">
        <v>313</v>
      </c>
      <c r="C141" s="31" t="s">
        <v>601</v>
      </c>
      <c r="D141" s="31" t="s">
        <v>607</v>
      </c>
      <c r="E141" s="31" t="s">
        <v>606</v>
      </c>
      <c r="F141" s="32">
        <f t="shared" si="87"/>
        <v>55</v>
      </c>
      <c r="G141" s="36">
        <v>10</v>
      </c>
      <c r="H141" s="36">
        <v>45</v>
      </c>
      <c r="I141" s="32">
        <f t="shared" si="88"/>
        <v>24</v>
      </c>
      <c r="J141" s="36">
        <v>10</v>
      </c>
      <c r="K141" s="36">
        <v>14</v>
      </c>
      <c r="L141" s="36">
        <f t="shared" si="54"/>
        <v>3</v>
      </c>
      <c r="M141" s="36">
        <v>3</v>
      </c>
      <c r="N141" s="36">
        <v>0</v>
      </c>
      <c r="O141" s="36">
        <v>0</v>
      </c>
      <c r="P141" s="32">
        <v>1</v>
      </c>
      <c r="Q141" s="32">
        <v>17</v>
      </c>
      <c r="R141" s="36">
        <f t="shared" si="55"/>
        <v>48</v>
      </c>
      <c r="S141" s="36">
        <f t="shared" si="56"/>
        <v>0</v>
      </c>
      <c r="T141" s="36"/>
      <c r="U141" s="37">
        <f t="shared" si="57"/>
        <v>66.265060240963862</v>
      </c>
      <c r="V141" s="38">
        <f t="shared" si="58"/>
        <v>12.048192771084338</v>
      </c>
      <c r="W141" s="38">
        <f t="shared" si="59"/>
        <v>43.269230769230774</v>
      </c>
      <c r="X141" s="37">
        <f t="shared" si="60"/>
        <v>28.915662650602407</v>
      </c>
      <c r="Y141" s="38">
        <f t="shared" si="61"/>
        <v>12.048192771084338</v>
      </c>
      <c r="Z141" s="38">
        <f t="shared" si="62"/>
        <v>16.867469879518072</v>
      </c>
      <c r="AA141" s="37">
        <f t="shared" si="63"/>
        <v>3.6144578313253009</v>
      </c>
      <c r="AB141" s="38">
        <f t="shared" si="64"/>
        <v>3.6144578313253009</v>
      </c>
      <c r="AC141" s="38">
        <f t="shared" si="65"/>
        <v>0</v>
      </c>
      <c r="AD141" s="38">
        <f t="shared" si="66"/>
        <v>0</v>
      </c>
      <c r="AE141" s="37">
        <f t="shared" si="67"/>
        <v>1.2048192771084338</v>
      </c>
      <c r="AF141" s="36"/>
      <c r="AG141" s="32">
        <f t="shared" si="123"/>
        <v>82</v>
      </c>
      <c r="AH141" s="37">
        <f t="shared" si="124"/>
        <v>67.073170731707322</v>
      </c>
      <c r="AI141" s="37">
        <f t="shared" si="125"/>
        <v>29.268292682926827</v>
      </c>
      <c r="AJ141" s="37">
        <f t="shared" si="126"/>
        <v>3.6585365853658534</v>
      </c>
      <c r="AK141" s="37">
        <f t="shared" si="68"/>
        <v>100</v>
      </c>
      <c r="AL141" s="32"/>
      <c r="AM141" s="37">
        <f t="shared" si="142"/>
        <v>34</v>
      </c>
      <c r="AN141" s="37">
        <f t="shared" si="143"/>
        <v>29.411764705882355</v>
      </c>
      <c r="AO141" s="37">
        <f t="shared" si="144"/>
        <v>29.411764705882355</v>
      </c>
      <c r="AP141" s="37">
        <f t="shared" si="145"/>
        <v>41.17647058823529</v>
      </c>
      <c r="AQ141" s="37">
        <f t="shared" si="69"/>
        <v>100</v>
      </c>
      <c r="AR141" s="32"/>
      <c r="AS141" s="32">
        <f t="shared" si="146"/>
        <v>48</v>
      </c>
      <c r="AT141" s="37">
        <f t="shared" si="147"/>
        <v>93.75</v>
      </c>
      <c r="AU141" s="37">
        <f t="shared" si="148"/>
        <v>6.25</v>
      </c>
      <c r="AV141" s="37">
        <f t="shared" si="149"/>
        <v>0</v>
      </c>
      <c r="AW141" s="37">
        <f t="shared" si="70"/>
        <v>100</v>
      </c>
      <c r="AX141" s="32"/>
      <c r="AY141" s="32">
        <f t="shared" si="152"/>
        <v>82</v>
      </c>
      <c r="AZ141" s="37">
        <f t="shared" si="150"/>
        <v>12.195121951219512</v>
      </c>
      <c r="BA141" s="37">
        <f t="shared" si="151"/>
        <v>29.268292682926827</v>
      </c>
      <c r="BB141" s="37">
        <f t="shared" si="153"/>
        <v>58.536585365853654</v>
      </c>
      <c r="BC141" s="37">
        <f t="shared" si="73"/>
        <v>100</v>
      </c>
      <c r="BD141" s="32"/>
    </row>
    <row r="142" spans="1:56" s="31" customFormat="1" x14ac:dyDescent="0.3">
      <c r="A142" s="31" t="s">
        <v>176</v>
      </c>
      <c r="B142" s="31" t="s">
        <v>313</v>
      </c>
      <c r="C142" s="31" t="s">
        <v>601</v>
      </c>
      <c r="D142" s="31" t="s">
        <v>607</v>
      </c>
      <c r="E142" s="31" t="s">
        <v>606</v>
      </c>
      <c r="F142" s="32">
        <f t="shared" si="87"/>
        <v>48</v>
      </c>
      <c r="G142" s="36">
        <v>9</v>
      </c>
      <c r="H142" s="36">
        <v>39</v>
      </c>
      <c r="I142" s="32">
        <f t="shared" si="88"/>
        <v>30</v>
      </c>
      <c r="J142" s="36">
        <v>10</v>
      </c>
      <c r="K142" s="36">
        <v>20</v>
      </c>
      <c r="L142" s="36">
        <f t="shared" si="54"/>
        <v>5</v>
      </c>
      <c r="M142" s="36">
        <v>5</v>
      </c>
      <c r="N142" s="36">
        <v>0</v>
      </c>
      <c r="O142" s="36">
        <v>0</v>
      </c>
      <c r="P142" s="32">
        <v>2</v>
      </c>
      <c r="Q142" s="32">
        <v>15</v>
      </c>
      <c r="R142" s="36">
        <f t="shared" si="55"/>
        <v>44</v>
      </c>
      <c r="S142" s="36">
        <f t="shared" si="56"/>
        <v>0</v>
      </c>
      <c r="T142" s="36"/>
      <c r="U142" s="37">
        <f t="shared" si="57"/>
        <v>56.470588235294116</v>
      </c>
      <c r="V142" s="38">
        <f t="shared" si="58"/>
        <v>10.588235294117647</v>
      </c>
      <c r="W142" s="38">
        <f t="shared" si="59"/>
        <v>41.48936170212766</v>
      </c>
      <c r="X142" s="37">
        <f t="shared" si="60"/>
        <v>35.294117647058826</v>
      </c>
      <c r="Y142" s="38">
        <f t="shared" si="61"/>
        <v>11.76470588235294</v>
      </c>
      <c r="Z142" s="38">
        <f t="shared" si="62"/>
        <v>23.52941176470588</v>
      </c>
      <c r="AA142" s="37">
        <f t="shared" si="63"/>
        <v>5.8823529411764701</v>
      </c>
      <c r="AB142" s="38">
        <f t="shared" si="64"/>
        <v>5.8823529411764701</v>
      </c>
      <c r="AC142" s="38">
        <f t="shared" si="65"/>
        <v>0</v>
      </c>
      <c r="AD142" s="38">
        <f t="shared" si="66"/>
        <v>0</v>
      </c>
      <c r="AE142" s="37">
        <f t="shared" si="67"/>
        <v>2.3529411764705883</v>
      </c>
      <c r="AF142" s="36"/>
      <c r="AG142" s="32">
        <f t="shared" si="123"/>
        <v>83</v>
      </c>
      <c r="AH142" s="37">
        <f t="shared" si="124"/>
        <v>57.831325301204814</v>
      </c>
      <c r="AI142" s="37">
        <f t="shared" si="125"/>
        <v>36.144578313253014</v>
      </c>
      <c r="AJ142" s="37">
        <f t="shared" si="126"/>
        <v>6.024096385542169</v>
      </c>
      <c r="AK142" s="37">
        <f t="shared" si="68"/>
        <v>99.999999999999986</v>
      </c>
      <c r="AL142" s="32"/>
      <c r="AM142" s="37">
        <f t="shared" si="142"/>
        <v>39</v>
      </c>
      <c r="AN142" s="37">
        <f t="shared" si="143"/>
        <v>23.076923076923077</v>
      </c>
      <c r="AO142" s="37">
        <f t="shared" si="144"/>
        <v>25.641025641025639</v>
      </c>
      <c r="AP142" s="37">
        <f t="shared" si="145"/>
        <v>51.282051282051277</v>
      </c>
      <c r="AQ142" s="37">
        <f t="shared" si="69"/>
        <v>100</v>
      </c>
      <c r="AR142" s="32"/>
      <c r="AS142" s="32">
        <f t="shared" si="146"/>
        <v>44</v>
      </c>
      <c r="AT142" s="37">
        <f t="shared" si="147"/>
        <v>88.63636363636364</v>
      </c>
      <c r="AU142" s="37">
        <f t="shared" si="148"/>
        <v>11.363636363636363</v>
      </c>
      <c r="AV142" s="37">
        <f t="shared" si="149"/>
        <v>0</v>
      </c>
      <c r="AW142" s="37">
        <f t="shared" si="70"/>
        <v>100</v>
      </c>
      <c r="AX142" s="32"/>
      <c r="AY142" s="32">
        <f t="shared" si="152"/>
        <v>83</v>
      </c>
      <c r="AZ142" s="37">
        <f t="shared" si="150"/>
        <v>10.843373493975903</v>
      </c>
      <c r="BA142" s="37">
        <f t="shared" si="151"/>
        <v>36.144578313253014</v>
      </c>
      <c r="BB142" s="37">
        <f t="shared" si="153"/>
        <v>53.01204819277109</v>
      </c>
      <c r="BC142" s="37">
        <f t="shared" si="73"/>
        <v>100</v>
      </c>
      <c r="BD142" s="32"/>
    </row>
    <row r="143" spans="1:56" s="31" customFormat="1" x14ac:dyDescent="0.3">
      <c r="A143" s="31" t="s">
        <v>177</v>
      </c>
      <c r="B143" s="31" t="s">
        <v>313</v>
      </c>
      <c r="C143" s="31" t="s">
        <v>601</v>
      </c>
      <c r="D143" s="31" t="s">
        <v>607</v>
      </c>
      <c r="E143" s="31" t="s">
        <v>606</v>
      </c>
      <c r="F143" s="32">
        <f t="shared" si="87"/>
        <v>29</v>
      </c>
      <c r="G143" s="36">
        <v>16</v>
      </c>
      <c r="H143" s="36">
        <v>13</v>
      </c>
      <c r="I143" s="32">
        <f t="shared" si="88"/>
        <v>29</v>
      </c>
      <c r="J143" s="36">
        <v>9</v>
      </c>
      <c r="K143" s="36">
        <v>20</v>
      </c>
      <c r="L143" s="36">
        <f t="shared" si="54"/>
        <v>17</v>
      </c>
      <c r="M143" s="36">
        <v>15</v>
      </c>
      <c r="N143" s="36">
        <v>2</v>
      </c>
      <c r="O143" s="36">
        <v>0</v>
      </c>
      <c r="P143" s="32">
        <v>8</v>
      </c>
      <c r="Q143" s="32">
        <v>17</v>
      </c>
      <c r="R143" s="36">
        <f t="shared" si="55"/>
        <v>30</v>
      </c>
      <c r="S143" s="36">
        <f t="shared" si="56"/>
        <v>2</v>
      </c>
      <c r="T143" s="36"/>
      <c r="U143" s="37">
        <f t="shared" si="57"/>
        <v>34.939759036144579</v>
      </c>
      <c r="V143" s="38">
        <f t="shared" si="58"/>
        <v>19.277108433734941</v>
      </c>
      <c r="W143" s="38">
        <f t="shared" si="59"/>
        <v>19.402985074626866</v>
      </c>
      <c r="X143" s="37">
        <f t="shared" si="60"/>
        <v>34.939759036144579</v>
      </c>
      <c r="Y143" s="38">
        <f t="shared" si="61"/>
        <v>10.843373493975903</v>
      </c>
      <c r="Z143" s="38">
        <f t="shared" si="62"/>
        <v>24.096385542168676</v>
      </c>
      <c r="AA143" s="37">
        <f t="shared" si="63"/>
        <v>20.481927710843372</v>
      </c>
      <c r="AB143" s="38">
        <f t="shared" si="64"/>
        <v>18.072289156626507</v>
      </c>
      <c r="AC143" s="38">
        <f t="shared" si="65"/>
        <v>2.4096385542168677</v>
      </c>
      <c r="AD143" s="38">
        <f t="shared" si="66"/>
        <v>0</v>
      </c>
      <c r="AE143" s="37">
        <f t="shared" si="67"/>
        <v>9.6385542168674707</v>
      </c>
      <c r="AF143" s="36"/>
      <c r="AG143" s="32">
        <f t="shared" si="123"/>
        <v>75</v>
      </c>
      <c r="AH143" s="37">
        <f t="shared" si="124"/>
        <v>38.666666666666664</v>
      </c>
      <c r="AI143" s="37">
        <f t="shared" si="125"/>
        <v>38.666666666666664</v>
      </c>
      <c r="AJ143" s="37">
        <f t="shared" si="126"/>
        <v>22.666666666666664</v>
      </c>
      <c r="AK143" s="37">
        <f t="shared" si="68"/>
        <v>100</v>
      </c>
      <c r="AL143" s="32"/>
      <c r="AM143" s="37">
        <f t="shared" si="142"/>
        <v>45</v>
      </c>
      <c r="AN143" s="37">
        <f t="shared" si="143"/>
        <v>35.555555555555557</v>
      </c>
      <c r="AO143" s="37">
        <f t="shared" si="144"/>
        <v>20</v>
      </c>
      <c r="AP143" s="37">
        <f t="shared" si="145"/>
        <v>44.444444444444443</v>
      </c>
      <c r="AQ143" s="37">
        <f t="shared" si="69"/>
        <v>100</v>
      </c>
      <c r="AR143" s="32"/>
      <c r="AS143" s="32">
        <f t="shared" si="146"/>
        <v>30</v>
      </c>
      <c r="AT143" s="37">
        <f t="shared" si="147"/>
        <v>43.333333333333336</v>
      </c>
      <c r="AU143" s="37">
        <f t="shared" si="148"/>
        <v>50</v>
      </c>
      <c r="AV143" s="37">
        <f t="shared" si="149"/>
        <v>6.666666666666667</v>
      </c>
      <c r="AW143" s="37">
        <f t="shared" si="70"/>
        <v>100.00000000000001</v>
      </c>
      <c r="AX143" s="32"/>
      <c r="AY143" s="32">
        <f t="shared" si="152"/>
        <v>75</v>
      </c>
      <c r="AZ143" s="37">
        <f t="shared" si="150"/>
        <v>21.333333333333336</v>
      </c>
      <c r="BA143" s="37">
        <f t="shared" si="151"/>
        <v>38.666666666666664</v>
      </c>
      <c r="BB143" s="37">
        <f t="shared" si="153"/>
        <v>40</v>
      </c>
      <c r="BC143" s="37">
        <f t="shared" si="73"/>
        <v>100</v>
      </c>
      <c r="BD143" s="32"/>
    </row>
    <row r="144" spans="1:56" s="31" customFormat="1" x14ac:dyDescent="0.3">
      <c r="A144" s="31" t="s">
        <v>178</v>
      </c>
      <c r="B144" s="31" t="s">
        <v>313</v>
      </c>
      <c r="C144" s="31" t="s">
        <v>601</v>
      </c>
      <c r="D144" s="31" t="s">
        <v>607</v>
      </c>
      <c r="E144" s="31" t="s">
        <v>606</v>
      </c>
      <c r="F144" s="32">
        <f t="shared" si="87"/>
        <v>52</v>
      </c>
      <c r="G144" s="36">
        <v>7</v>
      </c>
      <c r="H144" s="36">
        <v>45</v>
      </c>
      <c r="I144" s="32">
        <f t="shared" si="88"/>
        <v>20</v>
      </c>
      <c r="J144" s="36">
        <v>10</v>
      </c>
      <c r="K144" s="36">
        <v>10</v>
      </c>
      <c r="L144" s="36">
        <f t="shared" si="54"/>
        <v>11</v>
      </c>
      <c r="M144" s="36">
        <v>11</v>
      </c>
      <c r="N144" s="36">
        <v>0</v>
      </c>
      <c r="O144" s="36">
        <v>0</v>
      </c>
      <c r="P144" s="32">
        <v>1</v>
      </c>
      <c r="Q144" s="32">
        <v>16</v>
      </c>
      <c r="R144" s="36">
        <f t="shared" si="55"/>
        <v>56</v>
      </c>
      <c r="S144" s="36">
        <f t="shared" si="56"/>
        <v>0</v>
      </c>
      <c r="T144" s="36"/>
      <c r="U144" s="37">
        <f t="shared" si="57"/>
        <v>61.904761904761905</v>
      </c>
      <c r="V144" s="38">
        <f t="shared" si="58"/>
        <v>8.3333333333333321</v>
      </c>
      <c r="W144" s="38">
        <f t="shared" si="59"/>
        <v>41.284403669724774</v>
      </c>
      <c r="X144" s="37">
        <f t="shared" si="60"/>
        <v>23.809523809523807</v>
      </c>
      <c r="Y144" s="38">
        <f t="shared" si="61"/>
        <v>11.904761904761903</v>
      </c>
      <c r="Z144" s="38">
        <f t="shared" si="62"/>
        <v>11.904761904761903</v>
      </c>
      <c r="AA144" s="37">
        <f t="shared" si="63"/>
        <v>13.095238095238097</v>
      </c>
      <c r="AB144" s="38">
        <f t="shared" si="64"/>
        <v>13.095238095238097</v>
      </c>
      <c r="AC144" s="38">
        <f t="shared" si="65"/>
        <v>0</v>
      </c>
      <c r="AD144" s="38">
        <f t="shared" si="66"/>
        <v>0</v>
      </c>
      <c r="AE144" s="37">
        <f t="shared" si="67"/>
        <v>1.1904761904761905</v>
      </c>
      <c r="AF144" s="36"/>
      <c r="AG144" s="32">
        <f t="shared" si="123"/>
        <v>83</v>
      </c>
      <c r="AH144" s="37">
        <f t="shared" si="124"/>
        <v>62.650602409638559</v>
      </c>
      <c r="AI144" s="37">
        <f t="shared" si="125"/>
        <v>24.096385542168676</v>
      </c>
      <c r="AJ144" s="37">
        <f t="shared" si="126"/>
        <v>13.253012048192772</v>
      </c>
      <c r="AK144" s="37">
        <f t="shared" si="68"/>
        <v>100</v>
      </c>
      <c r="AL144" s="32"/>
      <c r="AM144" s="37">
        <f t="shared" si="142"/>
        <v>27</v>
      </c>
      <c r="AN144" s="37">
        <f t="shared" si="143"/>
        <v>25.925925925925924</v>
      </c>
      <c r="AO144" s="37">
        <f t="shared" si="144"/>
        <v>37.037037037037038</v>
      </c>
      <c r="AP144" s="37">
        <f t="shared" si="145"/>
        <v>37.037037037037038</v>
      </c>
      <c r="AQ144" s="37">
        <f t="shared" si="69"/>
        <v>100</v>
      </c>
      <c r="AR144" s="32"/>
      <c r="AS144" s="32">
        <f t="shared" si="146"/>
        <v>56</v>
      </c>
      <c r="AT144" s="37">
        <f t="shared" si="147"/>
        <v>80.357142857142861</v>
      </c>
      <c r="AU144" s="37">
        <f t="shared" si="148"/>
        <v>19.642857142857142</v>
      </c>
      <c r="AV144" s="37">
        <f t="shared" si="149"/>
        <v>0</v>
      </c>
      <c r="AW144" s="37">
        <f t="shared" si="70"/>
        <v>100</v>
      </c>
      <c r="AX144" s="32"/>
      <c r="AY144" s="32">
        <f t="shared" si="152"/>
        <v>83</v>
      </c>
      <c r="AZ144" s="37">
        <f t="shared" si="150"/>
        <v>8.4337349397590362</v>
      </c>
      <c r="BA144" s="37">
        <f t="shared" si="151"/>
        <v>24.096385542168676</v>
      </c>
      <c r="BB144" s="37">
        <f t="shared" si="153"/>
        <v>67.46987951807229</v>
      </c>
      <c r="BC144" s="37">
        <f t="shared" si="73"/>
        <v>100</v>
      </c>
      <c r="BD144" s="32"/>
    </row>
    <row r="145" spans="1:56" s="31" customFormat="1" x14ac:dyDescent="0.3">
      <c r="A145" s="31" t="s">
        <v>179</v>
      </c>
      <c r="B145" s="31" t="s">
        <v>313</v>
      </c>
      <c r="C145" s="31" t="s">
        <v>601</v>
      </c>
      <c r="D145" s="31" t="s">
        <v>607</v>
      </c>
      <c r="E145" s="31" t="s">
        <v>606</v>
      </c>
      <c r="F145" s="32">
        <f t="shared" si="87"/>
        <v>58</v>
      </c>
      <c r="G145" s="36">
        <v>17</v>
      </c>
      <c r="H145" s="36">
        <v>41</v>
      </c>
      <c r="I145" s="32">
        <f t="shared" si="88"/>
        <v>23</v>
      </c>
      <c r="J145" s="36">
        <v>12</v>
      </c>
      <c r="K145" s="36">
        <v>11</v>
      </c>
      <c r="L145" s="36">
        <f t="shared" si="54"/>
        <v>12</v>
      </c>
      <c r="M145" s="36">
        <v>12</v>
      </c>
      <c r="N145" s="36">
        <v>0</v>
      </c>
      <c r="O145" s="36">
        <v>0</v>
      </c>
      <c r="P145" s="32">
        <v>2</v>
      </c>
      <c r="Q145" s="32">
        <v>5</v>
      </c>
      <c r="R145" s="36">
        <f t="shared" si="55"/>
        <v>53</v>
      </c>
      <c r="S145" s="36">
        <f t="shared" si="56"/>
        <v>0</v>
      </c>
      <c r="T145" s="36"/>
      <c r="U145" s="37">
        <f t="shared" si="57"/>
        <v>61.05263157894737</v>
      </c>
      <c r="V145" s="38">
        <f t="shared" si="58"/>
        <v>17.894736842105264</v>
      </c>
      <c r="W145" s="38">
        <f t="shared" si="59"/>
        <v>36.283185840707965</v>
      </c>
      <c r="X145" s="37">
        <f t="shared" si="60"/>
        <v>24.210526315789473</v>
      </c>
      <c r="Y145" s="38">
        <f t="shared" si="61"/>
        <v>12.631578947368421</v>
      </c>
      <c r="Z145" s="38">
        <f t="shared" si="62"/>
        <v>11.578947368421053</v>
      </c>
      <c r="AA145" s="37">
        <f t="shared" si="63"/>
        <v>12.631578947368421</v>
      </c>
      <c r="AB145" s="38">
        <f t="shared" si="64"/>
        <v>12.631578947368421</v>
      </c>
      <c r="AC145" s="38">
        <f t="shared" si="65"/>
        <v>0</v>
      </c>
      <c r="AD145" s="38">
        <f t="shared" si="66"/>
        <v>0</v>
      </c>
      <c r="AE145" s="37">
        <f t="shared" si="67"/>
        <v>2.1052631578947367</v>
      </c>
      <c r="AF145" s="36"/>
      <c r="AG145" s="32">
        <f t="shared" si="123"/>
        <v>93</v>
      </c>
      <c r="AH145" s="37">
        <f t="shared" si="124"/>
        <v>62.365591397849464</v>
      </c>
      <c r="AI145" s="37">
        <f t="shared" si="125"/>
        <v>24.731182795698924</v>
      </c>
      <c r="AJ145" s="37">
        <f t="shared" si="126"/>
        <v>12.903225806451612</v>
      </c>
      <c r="AK145" s="37">
        <f t="shared" si="68"/>
        <v>100</v>
      </c>
      <c r="AL145" s="32"/>
      <c r="AM145" s="37">
        <f t="shared" si="142"/>
        <v>40</v>
      </c>
      <c r="AN145" s="37">
        <f t="shared" si="143"/>
        <v>42.5</v>
      </c>
      <c r="AO145" s="37">
        <f t="shared" si="144"/>
        <v>30</v>
      </c>
      <c r="AP145" s="37">
        <f t="shared" si="145"/>
        <v>27.500000000000004</v>
      </c>
      <c r="AQ145" s="37">
        <f t="shared" si="69"/>
        <v>100</v>
      </c>
      <c r="AR145" s="32"/>
      <c r="AS145" s="32">
        <f t="shared" si="146"/>
        <v>53</v>
      </c>
      <c r="AT145" s="37">
        <f t="shared" si="147"/>
        <v>77.358490566037744</v>
      </c>
      <c r="AU145" s="37">
        <f t="shared" si="148"/>
        <v>22.641509433962266</v>
      </c>
      <c r="AV145" s="37">
        <f t="shared" si="149"/>
        <v>0</v>
      </c>
      <c r="AW145" s="37">
        <f t="shared" si="70"/>
        <v>100.00000000000001</v>
      </c>
      <c r="AX145" s="32"/>
      <c r="AY145" s="32">
        <f t="shared" si="152"/>
        <v>93</v>
      </c>
      <c r="AZ145" s="37">
        <f t="shared" si="150"/>
        <v>18.27956989247312</v>
      </c>
      <c r="BA145" s="37">
        <f t="shared" si="151"/>
        <v>24.731182795698924</v>
      </c>
      <c r="BB145" s="37">
        <f t="shared" si="153"/>
        <v>56.98924731182796</v>
      </c>
      <c r="BC145" s="37">
        <f t="shared" si="73"/>
        <v>100</v>
      </c>
      <c r="BD145" s="32"/>
    </row>
    <row r="146" spans="1:56" s="31" customFormat="1" x14ac:dyDescent="0.3">
      <c r="A146" s="31" t="s">
        <v>180</v>
      </c>
      <c r="B146" s="31" t="s">
        <v>313</v>
      </c>
      <c r="C146" s="31" t="s">
        <v>601</v>
      </c>
      <c r="D146" s="31" t="s">
        <v>607</v>
      </c>
      <c r="E146" s="31" t="s">
        <v>606</v>
      </c>
      <c r="F146" s="32">
        <f t="shared" si="87"/>
        <v>22</v>
      </c>
      <c r="G146" s="36">
        <v>17</v>
      </c>
      <c r="H146" s="36">
        <v>5</v>
      </c>
      <c r="I146" s="32">
        <f t="shared" si="88"/>
        <v>14</v>
      </c>
      <c r="J146" s="36">
        <v>7</v>
      </c>
      <c r="K146" s="36">
        <v>7</v>
      </c>
      <c r="L146" s="36">
        <f t="shared" si="54"/>
        <v>14</v>
      </c>
      <c r="M146" s="36">
        <v>13</v>
      </c>
      <c r="N146" s="36">
        <v>1</v>
      </c>
      <c r="O146" s="36">
        <v>0</v>
      </c>
      <c r="P146" s="32">
        <v>24</v>
      </c>
      <c r="Q146" s="32">
        <v>26</v>
      </c>
      <c r="R146" s="36">
        <f t="shared" si="55"/>
        <v>19</v>
      </c>
      <c r="S146" s="36">
        <f t="shared" si="56"/>
        <v>1</v>
      </c>
      <c r="T146" s="36"/>
      <c r="U146" s="37">
        <f t="shared" si="57"/>
        <v>29.72972972972973</v>
      </c>
      <c r="V146" s="38">
        <f t="shared" si="58"/>
        <v>22.972972972972975</v>
      </c>
      <c r="W146" s="38">
        <f t="shared" si="59"/>
        <v>7.6923076923076925</v>
      </c>
      <c r="X146" s="37">
        <f t="shared" si="60"/>
        <v>18.918918918918919</v>
      </c>
      <c r="Y146" s="38">
        <f t="shared" si="61"/>
        <v>9.4594594594594597</v>
      </c>
      <c r="Z146" s="38">
        <f t="shared" si="62"/>
        <v>9.4594594594594597</v>
      </c>
      <c r="AA146" s="37">
        <f t="shared" si="63"/>
        <v>18.918918918918919</v>
      </c>
      <c r="AB146" s="38">
        <f t="shared" si="64"/>
        <v>17.567567567567568</v>
      </c>
      <c r="AC146" s="38">
        <f t="shared" si="65"/>
        <v>1.3513513513513513</v>
      </c>
      <c r="AD146" s="38">
        <f t="shared" si="66"/>
        <v>0</v>
      </c>
      <c r="AE146" s="37">
        <f t="shared" si="67"/>
        <v>32.432432432432435</v>
      </c>
      <c r="AF146" s="36"/>
      <c r="AG146" s="32">
        <f t="shared" ref="AG146:AG177" si="154">F146+I146+L146</f>
        <v>50</v>
      </c>
      <c r="AH146" s="37">
        <f t="shared" ref="AH146:AH177" si="155">F146/$AG146*100</f>
        <v>44</v>
      </c>
      <c r="AI146" s="37">
        <f t="shared" ref="AI146:AI177" si="156">I146/$AG146*100</f>
        <v>28.000000000000004</v>
      </c>
      <c r="AJ146" s="37">
        <f t="shared" ref="AJ146:AJ177" si="157">L146/$AG146*100</f>
        <v>28.000000000000004</v>
      </c>
      <c r="AK146" s="37">
        <f t="shared" si="68"/>
        <v>100</v>
      </c>
      <c r="AL146" s="32"/>
      <c r="AM146" s="37">
        <f t="shared" si="142"/>
        <v>31</v>
      </c>
      <c r="AN146" s="37">
        <f t="shared" si="143"/>
        <v>54.838709677419352</v>
      </c>
      <c r="AO146" s="37">
        <f t="shared" si="144"/>
        <v>22.58064516129032</v>
      </c>
      <c r="AP146" s="37">
        <f t="shared" si="145"/>
        <v>22.58064516129032</v>
      </c>
      <c r="AQ146" s="37">
        <f t="shared" si="69"/>
        <v>99.999999999999986</v>
      </c>
      <c r="AR146" s="32"/>
      <c r="AS146" s="32">
        <f t="shared" si="146"/>
        <v>19</v>
      </c>
      <c r="AT146" s="37">
        <f t="shared" si="147"/>
        <v>26.315789473684209</v>
      </c>
      <c r="AU146" s="37">
        <f t="shared" si="148"/>
        <v>68.421052631578945</v>
      </c>
      <c r="AV146" s="37">
        <f t="shared" si="149"/>
        <v>5.2631578947368416</v>
      </c>
      <c r="AW146" s="37">
        <f t="shared" si="70"/>
        <v>99.999999999999986</v>
      </c>
      <c r="AX146" s="32"/>
      <c r="AY146" s="32">
        <f t="shared" si="152"/>
        <v>50</v>
      </c>
      <c r="AZ146" s="37">
        <f t="shared" si="150"/>
        <v>34</v>
      </c>
      <c r="BA146" s="37">
        <f t="shared" si="151"/>
        <v>28.000000000000004</v>
      </c>
      <c r="BB146" s="37">
        <f t="shared" si="153"/>
        <v>38</v>
      </c>
      <c r="BC146" s="37">
        <f t="shared" si="73"/>
        <v>100</v>
      </c>
      <c r="BD146" s="32"/>
    </row>
    <row r="147" spans="1:56" s="31" customFormat="1" x14ac:dyDescent="0.3">
      <c r="A147" s="31" t="s">
        <v>181</v>
      </c>
      <c r="B147" s="31" t="s">
        <v>313</v>
      </c>
      <c r="C147" s="31" t="s">
        <v>601</v>
      </c>
      <c r="D147" s="31" t="s">
        <v>607</v>
      </c>
      <c r="E147" s="31" t="s">
        <v>606</v>
      </c>
      <c r="F147" s="32">
        <f t="shared" si="87"/>
        <v>51</v>
      </c>
      <c r="G147" s="36">
        <v>20</v>
      </c>
      <c r="H147" s="36">
        <v>31</v>
      </c>
      <c r="I147" s="32">
        <f t="shared" si="88"/>
        <v>20</v>
      </c>
      <c r="J147" s="36">
        <v>9</v>
      </c>
      <c r="K147" s="36">
        <v>11</v>
      </c>
      <c r="L147" s="36">
        <f t="shared" si="54"/>
        <v>14</v>
      </c>
      <c r="M147" s="36">
        <v>10</v>
      </c>
      <c r="N147" s="36">
        <v>4</v>
      </c>
      <c r="O147" s="36">
        <v>0</v>
      </c>
      <c r="P147" s="32">
        <v>5</v>
      </c>
      <c r="Q147" s="32">
        <v>10</v>
      </c>
      <c r="R147" s="36">
        <f t="shared" si="55"/>
        <v>45</v>
      </c>
      <c r="S147" s="36">
        <f t="shared" si="56"/>
        <v>4</v>
      </c>
      <c r="T147" s="36"/>
      <c r="U147" s="37">
        <f t="shared" si="57"/>
        <v>56.666666666666664</v>
      </c>
      <c r="V147" s="38">
        <f t="shared" si="58"/>
        <v>22.222222222222221</v>
      </c>
      <c r="W147" s="38">
        <f t="shared" si="59"/>
        <v>30.693069306930692</v>
      </c>
      <c r="X147" s="37">
        <f t="shared" si="60"/>
        <v>22.222222222222221</v>
      </c>
      <c r="Y147" s="38">
        <f t="shared" si="61"/>
        <v>10</v>
      </c>
      <c r="Z147" s="38">
        <f t="shared" si="62"/>
        <v>12.222222222222221</v>
      </c>
      <c r="AA147" s="37">
        <f t="shared" si="63"/>
        <v>15.555555555555555</v>
      </c>
      <c r="AB147" s="38">
        <f t="shared" si="64"/>
        <v>11.111111111111111</v>
      </c>
      <c r="AC147" s="38">
        <f t="shared" si="65"/>
        <v>4.4444444444444446</v>
      </c>
      <c r="AD147" s="38">
        <f t="shared" si="66"/>
        <v>0</v>
      </c>
      <c r="AE147" s="37">
        <f t="shared" si="67"/>
        <v>5.5555555555555554</v>
      </c>
      <c r="AF147" s="36"/>
      <c r="AG147" s="32">
        <f t="shared" si="154"/>
        <v>85</v>
      </c>
      <c r="AH147" s="37">
        <f t="shared" si="155"/>
        <v>60</v>
      </c>
      <c r="AI147" s="37">
        <f t="shared" si="156"/>
        <v>23.52941176470588</v>
      </c>
      <c r="AJ147" s="37">
        <f t="shared" si="157"/>
        <v>16.470588235294116</v>
      </c>
      <c r="AK147" s="37">
        <f t="shared" si="68"/>
        <v>100</v>
      </c>
      <c r="AL147" s="32"/>
      <c r="AM147" s="37">
        <f t="shared" si="142"/>
        <v>40</v>
      </c>
      <c r="AN147" s="37">
        <f t="shared" si="143"/>
        <v>50</v>
      </c>
      <c r="AO147" s="37">
        <f t="shared" si="144"/>
        <v>22.5</v>
      </c>
      <c r="AP147" s="37">
        <f t="shared" si="145"/>
        <v>27.500000000000004</v>
      </c>
      <c r="AQ147" s="37">
        <f t="shared" si="69"/>
        <v>100</v>
      </c>
      <c r="AR147" s="32"/>
      <c r="AS147" s="32">
        <f t="shared" si="146"/>
        <v>45</v>
      </c>
      <c r="AT147" s="37">
        <f t="shared" si="147"/>
        <v>68.888888888888886</v>
      </c>
      <c r="AU147" s="37">
        <f t="shared" si="148"/>
        <v>22.222222222222221</v>
      </c>
      <c r="AV147" s="37">
        <f t="shared" si="149"/>
        <v>8.8888888888888893</v>
      </c>
      <c r="AW147" s="37">
        <f t="shared" si="70"/>
        <v>100</v>
      </c>
      <c r="AX147" s="32"/>
      <c r="AY147" s="32">
        <f t="shared" si="152"/>
        <v>85</v>
      </c>
      <c r="AZ147" s="37">
        <f t="shared" si="150"/>
        <v>23.52941176470588</v>
      </c>
      <c r="BA147" s="37">
        <f t="shared" si="151"/>
        <v>23.52941176470588</v>
      </c>
      <c r="BB147" s="37">
        <f t="shared" si="153"/>
        <v>52.941176470588239</v>
      </c>
      <c r="BC147" s="37">
        <f t="shared" si="73"/>
        <v>100</v>
      </c>
      <c r="BD147" s="32"/>
    </row>
    <row r="148" spans="1:56" s="31" customFormat="1" x14ac:dyDescent="0.3">
      <c r="A148" s="31" t="s">
        <v>182</v>
      </c>
      <c r="B148" s="31" t="s">
        <v>313</v>
      </c>
      <c r="C148" s="31" t="s">
        <v>601</v>
      </c>
      <c r="D148" s="31" t="s">
        <v>607</v>
      </c>
      <c r="E148" s="31" t="s">
        <v>606</v>
      </c>
      <c r="F148" s="32">
        <f t="shared" si="87"/>
        <v>46</v>
      </c>
      <c r="G148" s="36">
        <v>21</v>
      </c>
      <c r="H148" s="36">
        <v>25</v>
      </c>
      <c r="I148" s="32">
        <f t="shared" si="88"/>
        <v>22</v>
      </c>
      <c r="J148" s="36">
        <v>10</v>
      </c>
      <c r="K148" s="36">
        <v>12</v>
      </c>
      <c r="L148" s="36">
        <f t="shared" si="54"/>
        <v>18</v>
      </c>
      <c r="M148" s="36">
        <v>15</v>
      </c>
      <c r="N148" s="36">
        <v>3</v>
      </c>
      <c r="O148" s="36">
        <v>0</v>
      </c>
      <c r="P148" s="32">
        <v>2</v>
      </c>
      <c r="Q148" s="32">
        <v>12</v>
      </c>
      <c r="R148" s="36">
        <f t="shared" si="55"/>
        <v>43</v>
      </c>
      <c r="S148" s="36">
        <f t="shared" si="56"/>
        <v>3</v>
      </c>
      <c r="T148" s="36"/>
      <c r="U148" s="37">
        <f t="shared" si="57"/>
        <v>52.272727272727273</v>
      </c>
      <c r="V148" s="38">
        <f t="shared" si="58"/>
        <v>23.863636363636363</v>
      </c>
      <c r="W148" s="38">
        <f t="shared" si="59"/>
        <v>27.472527472527474</v>
      </c>
      <c r="X148" s="37">
        <f t="shared" si="60"/>
        <v>25</v>
      </c>
      <c r="Y148" s="38">
        <f t="shared" si="61"/>
        <v>11.363636363636363</v>
      </c>
      <c r="Z148" s="38">
        <f t="shared" si="62"/>
        <v>13.636363636363635</v>
      </c>
      <c r="AA148" s="37">
        <f t="shared" si="63"/>
        <v>20.454545454545457</v>
      </c>
      <c r="AB148" s="38">
        <f t="shared" si="64"/>
        <v>17.045454545454543</v>
      </c>
      <c r="AC148" s="38">
        <f t="shared" si="65"/>
        <v>3.4090909090909087</v>
      </c>
      <c r="AD148" s="38">
        <f t="shared" si="66"/>
        <v>0</v>
      </c>
      <c r="AE148" s="37">
        <f t="shared" si="67"/>
        <v>2.2727272727272729</v>
      </c>
      <c r="AF148" s="36"/>
      <c r="AG148" s="32">
        <f t="shared" si="154"/>
        <v>86</v>
      </c>
      <c r="AH148" s="37">
        <f t="shared" si="155"/>
        <v>53.488372093023251</v>
      </c>
      <c r="AI148" s="37">
        <f t="shared" si="156"/>
        <v>25.581395348837212</v>
      </c>
      <c r="AJ148" s="37">
        <f t="shared" si="157"/>
        <v>20.930232558139537</v>
      </c>
      <c r="AK148" s="37">
        <f t="shared" si="68"/>
        <v>100</v>
      </c>
      <c r="AL148" s="32"/>
      <c r="AM148" s="37">
        <f t="shared" si="142"/>
        <v>43</v>
      </c>
      <c r="AN148" s="37">
        <f t="shared" si="143"/>
        <v>48.837209302325576</v>
      </c>
      <c r="AO148" s="37">
        <f t="shared" si="144"/>
        <v>23.255813953488371</v>
      </c>
      <c r="AP148" s="37">
        <f t="shared" si="145"/>
        <v>27.906976744186046</v>
      </c>
      <c r="AQ148" s="37">
        <f t="shared" si="69"/>
        <v>100</v>
      </c>
      <c r="AR148" s="32"/>
      <c r="AS148" s="32">
        <f t="shared" si="146"/>
        <v>43</v>
      </c>
      <c r="AT148" s="37">
        <f t="shared" si="147"/>
        <v>58.139534883720934</v>
      </c>
      <c r="AU148" s="37">
        <f t="shared" si="148"/>
        <v>34.883720930232556</v>
      </c>
      <c r="AV148" s="37">
        <f t="shared" si="149"/>
        <v>6.9767441860465116</v>
      </c>
      <c r="AW148" s="37">
        <f t="shared" si="70"/>
        <v>100</v>
      </c>
      <c r="AX148" s="32"/>
      <c r="AY148" s="32">
        <f t="shared" si="152"/>
        <v>86</v>
      </c>
      <c r="AZ148" s="37">
        <f t="shared" si="150"/>
        <v>24.418604651162788</v>
      </c>
      <c r="BA148" s="37">
        <f t="shared" si="151"/>
        <v>25.581395348837212</v>
      </c>
      <c r="BB148" s="37">
        <f t="shared" si="153"/>
        <v>50</v>
      </c>
      <c r="BC148" s="37">
        <f t="shared" si="73"/>
        <v>100</v>
      </c>
      <c r="BD148" s="32"/>
    </row>
    <row r="149" spans="1:56" s="31" customFormat="1" x14ac:dyDescent="0.3">
      <c r="A149" s="31" t="s">
        <v>183</v>
      </c>
      <c r="B149" s="31" t="s">
        <v>313</v>
      </c>
      <c r="C149" s="31" t="s">
        <v>601</v>
      </c>
      <c r="D149" s="31" t="s">
        <v>607</v>
      </c>
      <c r="E149" s="31" t="s">
        <v>606</v>
      </c>
      <c r="F149" s="32">
        <f t="shared" si="87"/>
        <v>60</v>
      </c>
      <c r="G149" s="36">
        <v>53</v>
      </c>
      <c r="H149" s="36">
        <v>7</v>
      </c>
      <c r="I149" s="32">
        <f t="shared" si="88"/>
        <v>34</v>
      </c>
      <c r="J149" s="36">
        <v>17</v>
      </c>
      <c r="K149" s="36">
        <v>17</v>
      </c>
      <c r="L149" s="36">
        <f t="shared" si="54"/>
        <v>3</v>
      </c>
      <c r="M149" s="36">
        <v>0</v>
      </c>
      <c r="N149" s="36">
        <v>3</v>
      </c>
      <c r="O149" s="36">
        <v>0</v>
      </c>
      <c r="P149" s="32">
        <v>0</v>
      </c>
      <c r="Q149" s="32">
        <v>3</v>
      </c>
      <c r="R149" s="36">
        <f t="shared" si="55"/>
        <v>10</v>
      </c>
      <c r="S149" s="36">
        <f t="shared" si="56"/>
        <v>3</v>
      </c>
      <c r="T149" s="36"/>
      <c r="U149" s="37">
        <f t="shared" si="57"/>
        <v>61.855670103092784</v>
      </c>
      <c r="V149" s="38">
        <f t="shared" si="58"/>
        <v>54.639175257731956</v>
      </c>
      <c r="W149" s="38">
        <f t="shared" si="59"/>
        <v>10</v>
      </c>
      <c r="X149" s="37">
        <f t="shared" si="60"/>
        <v>35.051546391752574</v>
      </c>
      <c r="Y149" s="38">
        <f t="shared" si="61"/>
        <v>17.525773195876287</v>
      </c>
      <c r="Z149" s="38">
        <f t="shared" si="62"/>
        <v>17.525773195876287</v>
      </c>
      <c r="AA149" s="37">
        <f t="shared" si="63"/>
        <v>3.0927835051546393</v>
      </c>
      <c r="AB149" s="38">
        <f t="shared" si="64"/>
        <v>0</v>
      </c>
      <c r="AC149" s="38">
        <f t="shared" si="65"/>
        <v>3.0927835051546393</v>
      </c>
      <c r="AD149" s="38">
        <f t="shared" si="66"/>
        <v>0</v>
      </c>
      <c r="AE149" s="37">
        <f t="shared" si="67"/>
        <v>0</v>
      </c>
      <c r="AF149" s="36"/>
      <c r="AG149" s="32">
        <f t="shared" si="154"/>
        <v>97</v>
      </c>
      <c r="AH149" s="37">
        <f t="shared" si="155"/>
        <v>61.855670103092784</v>
      </c>
      <c r="AI149" s="37">
        <f t="shared" si="156"/>
        <v>35.051546391752574</v>
      </c>
      <c r="AJ149" s="37">
        <f t="shared" si="157"/>
        <v>3.0927835051546393</v>
      </c>
      <c r="AK149" s="37">
        <f t="shared" si="68"/>
        <v>100</v>
      </c>
      <c r="AL149" s="32"/>
      <c r="AM149" s="37">
        <f t="shared" si="142"/>
        <v>87</v>
      </c>
      <c r="AN149" s="37">
        <f t="shared" si="143"/>
        <v>60.919540229885058</v>
      </c>
      <c r="AO149" s="37">
        <f t="shared" si="144"/>
        <v>19.540229885057471</v>
      </c>
      <c r="AP149" s="37">
        <f t="shared" si="145"/>
        <v>19.540229885057471</v>
      </c>
      <c r="AQ149" s="37">
        <f t="shared" si="69"/>
        <v>100</v>
      </c>
      <c r="AR149" s="32"/>
      <c r="AS149" s="32">
        <f t="shared" si="146"/>
        <v>10</v>
      </c>
      <c r="AT149" s="37">
        <f t="shared" si="147"/>
        <v>70</v>
      </c>
      <c r="AU149" s="37">
        <f t="shared" si="148"/>
        <v>0</v>
      </c>
      <c r="AV149" s="37">
        <f t="shared" si="149"/>
        <v>30</v>
      </c>
      <c r="AW149" s="37">
        <f t="shared" si="70"/>
        <v>100</v>
      </c>
      <c r="AX149" s="32"/>
      <c r="AY149" s="32">
        <f t="shared" si="152"/>
        <v>97</v>
      </c>
      <c r="AZ149" s="37">
        <f t="shared" si="150"/>
        <v>54.639175257731956</v>
      </c>
      <c r="BA149" s="37">
        <f t="shared" si="151"/>
        <v>35.051546391752574</v>
      </c>
      <c r="BB149" s="37">
        <f t="shared" si="153"/>
        <v>10.309278350515463</v>
      </c>
      <c r="BC149" s="37">
        <f t="shared" si="73"/>
        <v>100</v>
      </c>
      <c r="BD149" s="32"/>
    </row>
    <row r="150" spans="1:56" s="31" customFormat="1" x14ac:dyDescent="0.3">
      <c r="A150" s="31" t="s">
        <v>184</v>
      </c>
      <c r="B150" s="31" t="s">
        <v>313</v>
      </c>
      <c r="C150" s="31" t="s">
        <v>601</v>
      </c>
      <c r="D150" s="31" t="s">
        <v>607</v>
      </c>
      <c r="E150" s="31" t="s">
        <v>606</v>
      </c>
      <c r="F150" s="32">
        <f t="shared" si="87"/>
        <v>64</v>
      </c>
      <c r="G150" s="36">
        <v>47</v>
      </c>
      <c r="H150" s="36">
        <v>17</v>
      </c>
      <c r="I150" s="32">
        <f t="shared" si="88"/>
        <v>26</v>
      </c>
      <c r="J150" s="36">
        <v>12</v>
      </c>
      <c r="K150" s="36">
        <v>14</v>
      </c>
      <c r="L150" s="36">
        <f t="shared" si="54"/>
        <v>2</v>
      </c>
      <c r="M150" s="36">
        <v>1</v>
      </c>
      <c r="N150" s="36">
        <v>1</v>
      </c>
      <c r="O150" s="36">
        <v>0</v>
      </c>
      <c r="P150" s="32">
        <v>0</v>
      </c>
      <c r="Q150" s="32">
        <v>8</v>
      </c>
      <c r="R150" s="36">
        <f t="shared" si="55"/>
        <v>19</v>
      </c>
      <c r="S150" s="36">
        <f t="shared" si="56"/>
        <v>1</v>
      </c>
      <c r="T150" s="36"/>
      <c r="U150" s="37">
        <f t="shared" si="57"/>
        <v>69.565217391304344</v>
      </c>
      <c r="V150" s="38">
        <f t="shared" si="58"/>
        <v>51.086956521739133</v>
      </c>
      <c r="W150" s="38">
        <f t="shared" si="59"/>
        <v>20.481927710843372</v>
      </c>
      <c r="X150" s="37">
        <f t="shared" si="60"/>
        <v>28.260869565217391</v>
      </c>
      <c r="Y150" s="38">
        <f t="shared" si="61"/>
        <v>13.043478260869565</v>
      </c>
      <c r="Z150" s="38">
        <f t="shared" si="62"/>
        <v>15.217391304347828</v>
      </c>
      <c r="AA150" s="37">
        <f t="shared" si="63"/>
        <v>2.1739130434782608</v>
      </c>
      <c r="AB150" s="38">
        <f t="shared" si="64"/>
        <v>1.0869565217391304</v>
      </c>
      <c r="AC150" s="38">
        <f t="shared" si="65"/>
        <v>1.0869565217391304</v>
      </c>
      <c r="AD150" s="38">
        <f t="shared" si="66"/>
        <v>0</v>
      </c>
      <c r="AE150" s="37">
        <f t="shared" si="67"/>
        <v>0</v>
      </c>
      <c r="AF150" s="36"/>
      <c r="AG150" s="32">
        <f t="shared" si="154"/>
        <v>92</v>
      </c>
      <c r="AH150" s="37">
        <f t="shared" si="155"/>
        <v>69.565217391304344</v>
      </c>
      <c r="AI150" s="37">
        <f t="shared" si="156"/>
        <v>28.260869565217391</v>
      </c>
      <c r="AJ150" s="37">
        <f t="shared" si="157"/>
        <v>2.1739130434782608</v>
      </c>
      <c r="AK150" s="37">
        <f t="shared" si="68"/>
        <v>100</v>
      </c>
      <c r="AL150" s="32"/>
      <c r="AM150" s="37">
        <f t="shared" si="142"/>
        <v>73</v>
      </c>
      <c r="AN150" s="37">
        <f t="shared" si="143"/>
        <v>64.38356164383562</v>
      </c>
      <c r="AO150" s="37">
        <f t="shared" si="144"/>
        <v>16.43835616438356</v>
      </c>
      <c r="AP150" s="37">
        <f t="shared" si="145"/>
        <v>19.17808219178082</v>
      </c>
      <c r="AQ150" s="37">
        <f t="shared" si="69"/>
        <v>100</v>
      </c>
      <c r="AR150" s="32"/>
      <c r="AS150" s="32">
        <f t="shared" si="146"/>
        <v>19</v>
      </c>
      <c r="AT150" s="37">
        <f t="shared" si="147"/>
        <v>89.473684210526315</v>
      </c>
      <c r="AU150" s="37">
        <f t="shared" si="148"/>
        <v>5.2631578947368416</v>
      </c>
      <c r="AV150" s="37">
        <f t="shared" si="149"/>
        <v>5.2631578947368416</v>
      </c>
      <c r="AW150" s="37">
        <f t="shared" si="70"/>
        <v>99.999999999999986</v>
      </c>
      <c r="AX150" s="32"/>
      <c r="AY150" s="32">
        <f t="shared" si="152"/>
        <v>92</v>
      </c>
      <c r="AZ150" s="37">
        <f t="shared" si="150"/>
        <v>51.086956521739133</v>
      </c>
      <c r="BA150" s="37">
        <f t="shared" si="151"/>
        <v>28.260869565217391</v>
      </c>
      <c r="BB150" s="37">
        <f t="shared" si="153"/>
        <v>20.652173913043477</v>
      </c>
      <c r="BC150" s="37">
        <f t="shared" si="73"/>
        <v>100</v>
      </c>
      <c r="BD150" s="32"/>
    </row>
    <row r="151" spans="1:56" s="31" customFormat="1" x14ac:dyDescent="0.3">
      <c r="A151" s="31" t="s">
        <v>185</v>
      </c>
      <c r="B151" s="31" t="s">
        <v>313</v>
      </c>
      <c r="C151" s="31" t="s">
        <v>601</v>
      </c>
      <c r="D151" s="31" t="s">
        <v>607</v>
      </c>
      <c r="E151" s="31" t="s">
        <v>606</v>
      </c>
      <c r="F151" s="32">
        <f t="shared" si="87"/>
        <v>44</v>
      </c>
      <c r="G151" s="36">
        <v>30</v>
      </c>
      <c r="H151" s="36">
        <v>14</v>
      </c>
      <c r="I151" s="32">
        <f t="shared" si="88"/>
        <v>30</v>
      </c>
      <c r="J151" s="36">
        <v>13</v>
      </c>
      <c r="K151" s="36">
        <v>17</v>
      </c>
      <c r="L151" s="36">
        <f t="shared" si="54"/>
        <v>19</v>
      </c>
      <c r="M151" s="36">
        <v>16</v>
      </c>
      <c r="N151" s="36">
        <v>3</v>
      </c>
      <c r="O151" s="36">
        <v>0</v>
      </c>
      <c r="P151" s="32">
        <v>1</v>
      </c>
      <c r="Q151" s="32">
        <v>6</v>
      </c>
      <c r="R151" s="36">
        <f t="shared" si="55"/>
        <v>33</v>
      </c>
      <c r="S151" s="36">
        <f t="shared" si="56"/>
        <v>3</v>
      </c>
      <c r="T151" s="36"/>
      <c r="U151" s="37">
        <f t="shared" si="57"/>
        <v>46.808510638297875</v>
      </c>
      <c r="V151" s="38">
        <f t="shared" si="58"/>
        <v>31.914893617021278</v>
      </c>
      <c r="W151" s="38">
        <f t="shared" si="59"/>
        <v>17.948717948717949</v>
      </c>
      <c r="X151" s="37">
        <f t="shared" si="60"/>
        <v>31.914893617021278</v>
      </c>
      <c r="Y151" s="38">
        <f t="shared" si="61"/>
        <v>13.829787234042554</v>
      </c>
      <c r="Z151" s="38">
        <f t="shared" si="62"/>
        <v>18.085106382978726</v>
      </c>
      <c r="AA151" s="37">
        <f t="shared" si="63"/>
        <v>20.212765957446805</v>
      </c>
      <c r="AB151" s="38">
        <f t="shared" si="64"/>
        <v>17.021276595744681</v>
      </c>
      <c r="AC151" s="38">
        <f t="shared" si="65"/>
        <v>3.1914893617021276</v>
      </c>
      <c r="AD151" s="38">
        <f t="shared" si="66"/>
        <v>0</v>
      </c>
      <c r="AE151" s="37">
        <f t="shared" si="67"/>
        <v>1.0638297872340425</v>
      </c>
      <c r="AF151" s="36"/>
      <c r="AG151" s="32">
        <f t="shared" si="154"/>
        <v>93</v>
      </c>
      <c r="AH151" s="37">
        <f t="shared" si="155"/>
        <v>47.311827956989248</v>
      </c>
      <c r="AI151" s="37">
        <f t="shared" si="156"/>
        <v>32.258064516129032</v>
      </c>
      <c r="AJ151" s="37">
        <f t="shared" si="157"/>
        <v>20.43010752688172</v>
      </c>
      <c r="AK151" s="37">
        <f t="shared" si="68"/>
        <v>100</v>
      </c>
      <c r="AL151" s="32"/>
      <c r="AM151" s="37">
        <f t="shared" si="142"/>
        <v>60</v>
      </c>
      <c r="AN151" s="37">
        <f t="shared" si="143"/>
        <v>50</v>
      </c>
      <c r="AO151" s="37">
        <f t="shared" si="144"/>
        <v>21.666666666666668</v>
      </c>
      <c r="AP151" s="37">
        <f t="shared" si="145"/>
        <v>28.333333333333332</v>
      </c>
      <c r="AQ151" s="37">
        <f t="shared" si="69"/>
        <v>100</v>
      </c>
      <c r="AR151" s="32"/>
      <c r="AS151" s="32">
        <f t="shared" si="146"/>
        <v>33</v>
      </c>
      <c r="AT151" s="37">
        <f t="shared" si="147"/>
        <v>42.424242424242422</v>
      </c>
      <c r="AU151" s="37">
        <f t="shared" si="148"/>
        <v>48.484848484848484</v>
      </c>
      <c r="AV151" s="37">
        <f t="shared" si="149"/>
        <v>9.0909090909090917</v>
      </c>
      <c r="AW151" s="37">
        <f t="shared" si="70"/>
        <v>100</v>
      </c>
      <c r="AX151" s="32"/>
      <c r="AY151" s="32">
        <f t="shared" si="152"/>
        <v>93</v>
      </c>
      <c r="AZ151" s="37">
        <f t="shared" si="150"/>
        <v>32.258064516129032</v>
      </c>
      <c r="BA151" s="37">
        <f t="shared" si="151"/>
        <v>32.258064516129032</v>
      </c>
      <c r="BB151" s="37">
        <f t="shared" si="153"/>
        <v>35.483870967741936</v>
      </c>
      <c r="BC151" s="37">
        <f t="shared" si="73"/>
        <v>100</v>
      </c>
      <c r="BD151" s="32"/>
    </row>
    <row r="152" spans="1:56" s="31" customFormat="1" x14ac:dyDescent="0.3">
      <c r="A152" s="31" t="s">
        <v>186</v>
      </c>
      <c r="B152" s="31" t="s">
        <v>313</v>
      </c>
      <c r="C152" s="31" t="s">
        <v>601</v>
      </c>
      <c r="D152" s="31" t="s">
        <v>607</v>
      </c>
      <c r="E152" s="31" t="s">
        <v>606</v>
      </c>
      <c r="F152" s="32">
        <f t="shared" si="87"/>
        <v>46</v>
      </c>
      <c r="G152" s="36">
        <v>33</v>
      </c>
      <c r="H152" s="36">
        <v>13</v>
      </c>
      <c r="I152" s="32">
        <f t="shared" si="88"/>
        <v>24</v>
      </c>
      <c r="J152" s="36">
        <v>13</v>
      </c>
      <c r="K152" s="36">
        <v>11</v>
      </c>
      <c r="L152" s="36">
        <f t="shared" si="54"/>
        <v>24</v>
      </c>
      <c r="M152" s="36">
        <v>20</v>
      </c>
      <c r="N152" s="36">
        <v>4</v>
      </c>
      <c r="O152" s="36">
        <v>0</v>
      </c>
      <c r="P152" s="32">
        <v>0</v>
      </c>
      <c r="Q152" s="32">
        <v>6</v>
      </c>
      <c r="R152" s="36">
        <f t="shared" si="55"/>
        <v>37</v>
      </c>
      <c r="S152" s="36">
        <f t="shared" si="56"/>
        <v>4</v>
      </c>
      <c r="T152" s="36"/>
      <c r="U152" s="37">
        <f t="shared" si="57"/>
        <v>48.936170212765958</v>
      </c>
      <c r="V152" s="38">
        <f t="shared" si="58"/>
        <v>35.106382978723403</v>
      </c>
      <c r="W152" s="38">
        <f t="shared" si="59"/>
        <v>15.66265060240964</v>
      </c>
      <c r="X152" s="37">
        <f t="shared" si="60"/>
        <v>25.531914893617021</v>
      </c>
      <c r="Y152" s="38">
        <f t="shared" si="61"/>
        <v>13.829787234042554</v>
      </c>
      <c r="Z152" s="38">
        <f t="shared" si="62"/>
        <v>11.702127659574469</v>
      </c>
      <c r="AA152" s="37">
        <f t="shared" si="63"/>
        <v>25.531914893617021</v>
      </c>
      <c r="AB152" s="38">
        <f t="shared" si="64"/>
        <v>21.276595744680851</v>
      </c>
      <c r="AC152" s="38">
        <f t="shared" si="65"/>
        <v>4.2553191489361701</v>
      </c>
      <c r="AD152" s="38">
        <f t="shared" si="66"/>
        <v>0</v>
      </c>
      <c r="AE152" s="37">
        <f t="shared" si="67"/>
        <v>0</v>
      </c>
      <c r="AF152" s="36"/>
      <c r="AG152" s="32">
        <f t="shared" si="154"/>
        <v>94</v>
      </c>
      <c r="AH152" s="37">
        <f t="shared" si="155"/>
        <v>48.936170212765958</v>
      </c>
      <c r="AI152" s="37">
        <f t="shared" si="156"/>
        <v>25.531914893617021</v>
      </c>
      <c r="AJ152" s="37">
        <f t="shared" si="157"/>
        <v>25.531914893617021</v>
      </c>
      <c r="AK152" s="37">
        <f t="shared" si="68"/>
        <v>100</v>
      </c>
      <c r="AL152" s="32"/>
      <c r="AM152" s="37">
        <f t="shared" si="142"/>
        <v>57</v>
      </c>
      <c r="AN152" s="37">
        <f t="shared" si="143"/>
        <v>57.894736842105267</v>
      </c>
      <c r="AO152" s="37">
        <f t="shared" si="144"/>
        <v>22.807017543859647</v>
      </c>
      <c r="AP152" s="37">
        <f t="shared" si="145"/>
        <v>19.298245614035086</v>
      </c>
      <c r="AQ152" s="37">
        <f t="shared" si="69"/>
        <v>100</v>
      </c>
      <c r="AR152" s="32"/>
      <c r="AS152" s="32">
        <f t="shared" si="146"/>
        <v>37</v>
      </c>
      <c r="AT152" s="37">
        <f t="shared" si="147"/>
        <v>35.135135135135137</v>
      </c>
      <c r="AU152" s="37">
        <f t="shared" si="148"/>
        <v>54.054054054054056</v>
      </c>
      <c r="AV152" s="37">
        <f t="shared" si="149"/>
        <v>10.810810810810811</v>
      </c>
      <c r="AW152" s="37">
        <f t="shared" si="70"/>
        <v>100</v>
      </c>
      <c r="AX152" s="32"/>
      <c r="AY152" s="32">
        <f t="shared" si="152"/>
        <v>94</v>
      </c>
      <c r="AZ152" s="37">
        <f t="shared" si="150"/>
        <v>35.106382978723403</v>
      </c>
      <c r="BA152" s="37">
        <f t="shared" si="151"/>
        <v>25.531914893617021</v>
      </c>
      <c r="BB152" s="37">
        <f t="shared" si="153"/>
        <v>39.361702127659576</v>
      </c>
      <c r="BC152" s="37">
        <f t="shared" si="73"/>
        <v>100</v>
      </c>
      <c r="BD152" s="32"/>
    </row>
    <row r="153" spans="1:56" s="31" customFormat="1" x14ac:dyDescent="0.3">
      <c r="A153" s="31" t="s">
        <v>187</v>
      </c>
      <c r="B153" s="31" t="s">
        <v>313</v>
      </c>
      <c r="C153" s="31" t="s">
        <v>601</v>
      </c>
      <c r="D153" s="31" t="s">
        <v>607</v>
      </c>
      <c r="E153" s="31" t="s">
        <v>606</v>
      </c>
      <c r="F153" s="32">
        <f t="shared" si="87"/>
        <v>61</v>
      </c>
      <c r="G153" s="36">
        <v>52</v>
      </c>
      <c r="H153" s="36">
        <v>9</v>
      </c>
      <c r="I153" s="32">
        <f t="shared" si="88"/>
        <v>22</v>
      </c>
      <c r="J153" s="36">
        <v>10</v>
      </c>
      <c r="K153" s="36">
        <v>12</v>
      </c>
      <c r="L153" s="36">
        <f t="shared" si="54"/>
        <v>4</v>
      </c>
      <c r="M153" s="36">
        <v>3</v>
      </c>
      <c r="N153" s="36">
        <v>1</v>
      </c>
      <c r="O153" s="36">
        <v>0</v>
      </c>
      <c r="P153" s="32">
        <v>5</v>
      </c>
      <c r="Q153" s="32">
        <v>8</v>
      </c>
      <c r="R153" s="36">
        <f t="shared" si="55"/>
        <v>13</v>
      </c>
      <c r="S153" s="36">
        <f t="shared" si="56"/>
        <v>1</v>
      </c>
      <c r="T153" s="36"/>
      <c r="U153" s="37">
        <f t="shared" si="57"/>
        <v>66.304347826086953</v>
      </c>
      <c r="V153" s="38">
        <f t="shared" si="58"/>
        <v>56.521739130434781</v>
      </c>
      <c r="W153" s="38">
        <f t="shared" si="59"/>
        <v>11.39240506329114</v>
      </c>
      <c r="X153" s="37">
        <f t="shared" si="60"/>
        <v>23.913043478260871</v>
      </c>
      <c r="Y153" s="38">
        <f t="shared" si="61"/>
        <v>10.869565217391305</v>
      </c>
      <c r="Z153" s="38">
        <f t="shared" si="62"/>
        <v>13.043478260869565</v>
      </c>
      <c r="AA153" s="37">
        <f t="shared" si="63"/>
        <v>4.3478260869565215</v>
      </c>
      <c r="AB153" s="38">
        <f t="shared" si="64"/>
        <v>3.2608695652173911</v>
      </c>
      <c r="AC153" s="38">
        <f t="shared" si="65"/>
        <v>1.0869565217391304</v>
      </c>
      <c r="AD153" s="38">
        <f t="shared" si="66"/>
        <v>0</v>
      </c>
      <c r="AE153" s="37">
        <f t="shared" si="67"/>
        <v>5.4347826086956523</v>
      </c>
      <c r="AF153" s="36"/>
      <c r="AG153" s="32">
        <f t="shared" si="154"/>
        <v>87</v>
      </c>
      <c r="AH153" s="37">
        <f t="shared" si="155"/>
        <v>70.114942528735639</v>
      </c>
      <c r="AI153" s="37">
        <f t="shared" si="156"/>
        <v>25.287356321839084</v>
      </c>
      <c r="AJ153" s="37">
        <f t="shared" si="157"/>
        <v>4.5977011494252871</v>
      </c>
      <c r="AK153" s="37">
        <f t="shared" si="68"/>
        <v>100.00000000000001</v>
      </c>
      <c r="AL153" s="32"/>
      <c r="AM153" s="37">
        <f t="shared" si="142"/>
        <v>74</v>
      </c>
      <c r="AN153" s="37">
        <f t="shared" si="143"/>
        <v>70.270270270270274</v>
      </c>
      <c r="AO153" s="37">
        <f t="shared" si="144"/>
        <v>13.513513513513514</v>
      </c>
      <c r="AP153" s="37">
        <f t="shared" si="145"/>
        <v>16.216216216216218</v>
      </c>
      <c r="AQ153" s="37">
        <f t="shared" si="69"/>
        <v>100</v>
      </c>
      <c r="AR153" s="32"/>
      <c r="AS153" s="32">
        <f t="shared" si="146"/>
        <v>13</v>
      </c>
      <c r="AT153" s="37">
        <f t="shared" si="147"/>
        <v>69.230769230769226</v>
      </c>
      <c r="AU153" s="37">
        <f t="shared" si="148"/>
        <v>23.076923076923077</v>
      </c>
      <c r="AV153" s="37">
        <f t="shared" si="149"/>
        <v>7.6923076923076925</v>
      </c>
      <c r="AW153" s="37">
        <f t="shared" si="70"/>
        <v>100</v>
      </c>
      <c r="AX153" s="32"/>
      <c r="AY153" s="32">
        <f t="shared" si="152"/>
        <v>87</v>
      </c>
      <c r="AZ153" s="37">
        <f t="shared" si="150"/>
        <v>59.770114942528743</v>
      </c>
      <c r="BA153" s="37">
        <f t="shared" si="151"/>
        <v>25.287356321839084</v>
      </c>
      <c r="BB153" s="37">
        <f t="shared" si="153"/>
        <v>14.942528735632186</v>
      </c>
      <c r="BC153" s="37">
        <f t="shared" si="73"/>
        <v>100</v>
      </c>
      <c r="BD153" s="32"/>
    </row>
    <row r="154" spans="1:56" s="31" customFormat="1" x14ac:dyDescent="0.3">
      <c r="A154" s="31" t="s">
        <v>188</v>
      </c>
      <c r="B154" s="31" t="s">
        <v>313</v>
      </c>
      <c r="C154" s="31" t="s">
        <v>601</v>
      </c>
      <c r="D154" s="31" t="s">
        <v>607</v>
      </c>
      <c r="E154" s="31" t="s">
        <v>606</v>
      </c>
      <c r="F154" s="32">
        <f t="shared" si="87"/>
        <v>56</v>
      </c>
      <c r="G154" s="36">
        <v>43</v>
      </c>
      <c r="H154" s="36">
        <v>13</v>
      </c>
      <c r="I154" s="32">
        <f t="shared" si="88"/>
        <v>24</v>
      </c>
      <c r="J154" s="36">
        <v>13</v>
      </c>
      <c r="K154" s="36">
        <v>11</v>
      </c>
      <c r="L154" s="36">
        <f t="shared" si="54"/>
        <v>10</v>
      </c>
      <c r="M154" s="36">
        <v>7</v>
      </c>
      <c r="N154" s="36">
        <v>3</v>
      </c>
      <c r="O154" s="36">
        <v>0</v>
      </c>
      <c r="P154" s="32">
        <v>1</v>
      </c>
      <c r="Q154" s="32">
        <v>9</v>
      </c>
      <c r="R154" s="36">
        <f t="shared" si="55"/>
        <v>23</v>
      </c>
      <c r="S154" s="36">
        <f t="shared" si="56"/>
        <v>3</v>
      </c>
      <c r="T154" s="36"/>
      <c r="U154" s="37">
        <f t="shared" si="57"/>
        <v>61.53846153846154</v>
      </c>
      <c r="V154" s="38">
        <f t="shared" si="58"/>
        <v>47.252747252747248</v>
      </c>
      <c r="W154" s="38">
        <f t="shared" si="59"/>
        <v>16.25</v>
      </c>
      <c r="X154" s="37">
        <f t="shared" si="60"/>
        <v>26.373626373626376</v>
      </c>
      <c r="Y154" s="38">
        <f t="shared" si="61"/>
        <v>14.285714285714285</v>
      </c>
      <c r="Z154" s="38">
        <f t="shared" si="62"/>
        <v>12.087912087912088</v>
      </c>
      <c r="AA154" s="37">
        <f t="shared" si="63"/>
        <v>10.989010989010989</v>
      </c>
      <c r="AB154" s="38">
        <f t="shared" si="64"/>
        <v>7.6923076923076925</v>
      </c>
      <c r="AC154" s="38">
        <f t="shared" si="65"/>
        <v>3.296703296703297</v>
      </c>
      <c r="AD154" s="38">
        <f t="shared" si="66"/>
        <v>0</v>
      </c>
      <c r="AE154" s="37">
        <f t="shared" si="67"/>
        <v>1.098901098901099</v>
      </c>
      <c r="AF154" s="36"/>
      <c r="AG154" s="32">
        <f t="shared" si="154"/>
        <v>90</v>
      </c>
      <c r="AH154" s="37">
        <f t="shared" si="155"/>
        <v>62.222222222222221</v>
      </c>
      <c r="AI154" s="37">
        <f t="shared" si="156"/>
        <v>26.666666666666668</v>
      </c>
      <c r="AJ154" s="37">
        <f t="shared" si="157"/>
        <v>11.111111111111111</v>
      </c>
      <c r="AK154" s="37">
        <f t="shared" si="68"/>
        <v>100</v>
      </c>
      <c r="AL154" s="32"/>
      <c r="AM154" s="37">
        <f t="shared" si="142"/>
        <v>67</v>
      </c>
      <c r="AN154" s="37">
        <f t="shared" si="143"/>
        <v>64.179104477611943</v>
      </c>
      <c r="AO154" s="37">
        <f t="shared" si="144"/>
        <v>19.402985074626866</v>
      </c>
      <c r="AP154" s="37">
        <f t="shared" si="145"/>
        <v>16.417910447761194</v>
      </c>
      <c r="AQ154" s="37">
        <f t="shared" si="69"/>
        <v>100</v>
      </c>
      <c r="AR154" s="32"/>
      <c r="AS154" s="32">
        <f t="shared" si="146"/>
        <v>23</v>
      </c>
      <c r="AT154" s="37">
        <f t="shared" si="147"/>
        <v>56.521739130434781</v>
      </c>
      <c r="AU154" s="37">
        <f t="shared" si="148"/>
        <v>30.434782608695656</v>
      </c>
      <c r="AV154" s="37">
        <f t="shared" si="149"/>
        <v>13.043478260869565</v>
      </c>
      <c r="AW154" s="37">
        <f t="shared" si="70"/>
        <v>100</v>
      </c>
      <c r="AX154" s="32"/>
      <c r="AY154" s="32">
        <f t="shared" si="152"/>
        <v>90</v>
      </c>
      <c r="AZ154" s="37">
        <f t="shared" si="150"/>
        <v>47.777777777777779</v>
      </c>
      <c r="BA154" s="37">
        <f t="shared" si="151"/>
        <v>26.666666666666668</v>
      </c>
      <c r="BB154" s="37">
        <f t="shared" si="153"/>
        <v>25.555555555555554</v>
      </c>
      <c r="BC154" s="37">
        <f t="shared" si="73"/>
        <v>100</v>
      </c>
      <c r="BD154" s="32"/>
    </row>
    <row r="155" spans="1:56" s="31" customFormat="1" x14ac:dyDescent="0.3">
      <c r="A155" s="31" t="s">
        <v>189</v>
      </c>
      <c r="B155" s="31" t="s">
        <v>313</v>
      </c>
      <c r="C155" s="31" t="s">
        <v>601</v>
      </c>
      <c r="D155" s="31" t="s">
        <v>607</v>
      </c>
      <c r="E155" s="31" t="s">
        <v>606</v>
      </c>
      <c r="F155" s="32">
        <f t="shared" si="87"/>
        <v>71</v>
      </c>
      <c r="G155" s="36">
        <v>48</v>
      </c>
      <c r="H155" s="36">
        <v>23</v>
      </c>
      <c r="I155" s="32">
        <f t="shared" si="88"/>
        <v>16</v>
      </c>
      <c r="J155" s="36">
        <v>8</v>
      </c>
      <c r="K155" s="36">
        <v>8</v>
      </c>
      <c r="L155" s="36">
        <f t="shared" si="54"/>
        <v>3</v>
      </c>
      <c r="M155" s="36">
        <v>1</v>
      </c>
      <c r="N155" s="36">
        <v>2</v>
      </c>
      <c r="O155" s="36">
        <v>0</v>
      </c>
      <c r="P155" s="32">
        <v>2</v>
      </c>
      <c r="Q155" s="32">
        <v>8</v>
      </c>
      <c r="R155" s="36">
        <f t="shared" si="55"/>
        <v>26</v>
      </c>
      <c r="S155" s="36">
        <f t="shared" si="56"/>
        <v>2</v>
      </c>
      <c r="T155" s="36"/>
      <c r="U155" s="37">
        <f t="shared" si="57"/>
        <v>77.173913043478265</v>
      </c>
      <c r="V155" s="38">
        <f t="shared" si="58"/>
        <v>52.173913043478258</v>
      </c>
      <c r="W155" s="38">
        <f t="shared" si="59"/>
        <v>23.232323232323232</v>
      </c>
      <c r="X155" s="37">
        <f t="shared" si="60"/>
        <v>17.391304347826086</v>
      </c>
      <c r="Y155" s="38">
        <f t="shared" si="61"/>
        <v>8.695652173913043</v>
      </c>
      <c r="Z155" s="38">
        <f t="shared" si="62"/>
        <v>8.695652173913043</v>
      </c>
      <c r="AA155" s="37">
        <f t="shared" si="63"/>
        <v>3.2608695652173911</v>
      </c>
      <c r="AB155" s="38">
        <f t="shared" si="64"/>
        <v>1.0869565217391304</v>
      </c>
      <c r="AC155" s="38">
        <f t="shared" si="65"/>
        <v>2.1739130434782608</v>
      </c>
      <c r="AD155" s="38">
        <f t="shared" si="66"/>
        <v>0</v>
      </c>
      <c r="AE155" s="37">
        <f t="shared" si="67"/>
        <v>2.1739130434782608</v>
      </c>
      <c r="AF155" s="36"/>
      <c r="AG155" s="32">
        <f t="shared" si="154"/>
        <v>90</v>
      </c>
      <c r="AH155" s="37">
        <f t="shared" si="155"/>
        <v>78.888888888888886</v>
      </c>
      <c r="AI155" s="37">
        <f t="shared" si="156"/>
        <v>17.777777777777779</v>
      </c>
      <c r="AJ155" s="37">
        <f t="shared" si="157"/>
        <v>3.3333333333333335</v>
      </c>
      <c r="AK155" s="37">
        <f t="shared" si="68"/>
        <v>99.999999999999986</v>
      </c>
      <c r="AL155" s="32"/>
      <c r="AM155" s="37">
        <f t="shared" si="142"/>
        <v>64</v>
      </c>
      <c r="AN155" s="37">
        <f t="shared" si="143"/>
        <v>75</v>
      </c>
      <c r="AO155" s="37">
        <f t="shared" si="144"/>
        <v>12.5</v>
      </c>
      <c r="AP155" s="37">
        <f t="shared" si="145"/>
        <v>12.5</v>
      </c>
      <c r="AQ155" s="37">
        <f t="shared" si="69"/>
        <v>100</v>
      </c>
      <c r="AR155" s="32"/>
      <c r="AS155" s="32">
        <f t="shared" si="146"/>
        <v>26</v>
      </c>
      <c r="AT155" s="37">
        <f t="shared" si="147"/>
        <v>88.461538461538453</v>
      </c>
      <c r="AU155" s="37">
        <f t="shared" si="148"/>
        <v>3.8461538461538463</v>
      </c>
      <c r="AV155" s="37">
        <f t="shared" si="149"/>
        <v>7.6923076923076925</v>
      </c>
      <c r="AW155" s="37">
        <f t="shared" si="70"/>
        <v>99.999999999999986</v>
      </c>
      <c r="AX155" s="32"/>
      <c r="AY155" s="32">
        <f t="shared" si="152"/>
        <v>90</v>
      </c>
      <c r="AZ155" s="37">
        <f t="shared" si="150"/>
        <v>53.333333333333336</v>
      </c>
      <c r="BA155" s="37">
        <f t="shared" si="151"/>
        <v>17.777777777777779</v>
      </c>
      <c r="BB155" s="37">
        <f t="shared" si="153"/>
        <v>28.888888888888886</v>
      </c>
      <c r="BC155" s="37">
        <f t="shared" si="73"/>
        <v>100</v>
      </c>
      <c r="BD155" s="32"/>
    </row>
    <row r="156" spans="1:56" s="31" customFormat="1" x14ac:dyDescent="0.3">
      <c r="A156" s="31" t="s">
        <v>190</v>
      </c>
      <c r="B156" s="31" t="s">
        <v>313</v>
      </c>
      <c r="C156" s="31" t="s">
        <v>601</v>
      </c>
      <c r="D156" s="31" t="s">
        <v>607</v>
      </c>
      <c r="E156" s="31" t="s">
        <v>606</v>
      </c>
      <c r="F156" s="32">
        <f t="shared" si="87"/>
        <v>72</v>
      </c>
      <c r="G156" s="36">
        <v>55</v>
      </c>
      <c r="H156" s="36">
        <v>17</v>
      </c>
      <c r="I156" s="32">
        <f t="shared" si="88"/>
        <v>24</v>
      </c>
      <c r="J156" s="36">
        <v>10</v>
      </c>
      <c r="K156" s="36">
        <v>14</v>
      </c>
      <c r="L156" s="36">
        <f t="shared" si="54"/>
        <v>0</v>
      </c>
      <c r="M156" s="36">
        <v>0</v>
      </c>
      <c r="N156" s="36">
        <v>0</v>
      </c>
      <c r="O156" s="36">
        <v>0</v>
      </c>
      <c r="P156" s="32">
        <v>1</v>
      </c>
      <c r="Q156" s="32">
        <v>3</v>
      </c>
      <c r="R156" s="36">
        <f t="shared" si="55"/>
        <v>17</v>
      </c>
      <c r="S156" s="36">
        <f t="shared" si="56"/>
        <v>0</v>
      </c>
      <c r="T156" s="36"/>
      <c r="U156" s="37">
        <f t="shared" si="57"/>
        <v>74.226804123711347</v>
      </c>
      <c r="V156" s="38">
        <f t="shared" si="58"/>
        <v>56.701030927835049</v>
      </c>
      <c r="W156" s="38">
        <f t="shared" si="59"/>
        <v>18.888888888888889</v>
      </c>
      <c r="X156" s="37">
        <f t="shared" si="60"/>
        <v>24.742268041237114</v>
      </c>
      <c r="Y156" s="38">
        <f t="shared" si="61"/>
        <v>10.309278350515463</v>
      </c>
      <c r="Z156" s="38">
        <f t="shared" si="62"/>
        <v>14.432989690721648</v>
      </c>
      <c r="AA156" s="37">
        <f t="shared" si="63"/>
        <v>0</v>
      </c>
      <c r="AB156" s="38">
        <f t="shared" si="64"/>
        <v>0</v>
      </c>
      <c r="AC156" s="38">
        <f t="shared" si="65"/>
        <v>0</v>
      </c>
      <c r="AD156" s="38">
        <f t="shared" si="66"/>
        <v>0</v>
      </c>
      <c r="AE156" s="37">
        <f t="shared" si="67"/>
        <v>1.0309278350515463</v>
      </c>
      <c r="AF156" s="36"/>
      <c r="AG156" s="32">
        <f t="shared" si="154"/>
        <v>96</v>
      </c>
      <c r="AH156" s="37">
        <f t="shared" si="155"/>
        <v>75</v>
      </c>
      <c r="AI156" s="37">
        <f t="shared" si="156"/>
        <v>25</v>
      </c>
      <c r="AJ156" s="37">
        <f t="shared" si="157"/>
        <v>0</v>
      </c>
      <c r="AK156" s="37">
        <f t="shared" si="68"/>
        <v>100</v>
      </c>
      <c r="AL156" s="32"/>
      <c r="AM156" s="37">
        <f t="shared" si="142"/>
        <v>79</v>
      </c>
      <c r="AN156" s="37">
        <f t="shared" si="143"/>
        <v>69.620253164556971</v>
      </c>
      <c r="AO156" s="37">
        <f t="shared" si="144"/>
        <v>12.658227848101266</v>
      </c>
      <c r="AP156" s="37">
        <f t="shared" si="145"/>
        <v>17.721518987341771</v>
      </c>
      <c r="AQ156" s="37">
        <f t="shared" si="69"/>
        <v>100</v>
      </c>
      <c r="AR156" s="32"/>
      <c r="AS156" s="32">
        <f t="shared" si="146"/>
        <v>17</v>
      </c>
      <c r="AT156" s="37">
        <f t="shared" si="147"/>
        <v>100</v>
      </c>
      <c r="AU156" s="37">
        <f t="shared" si="148"/>
        <v>0</v>
      </c>
      <c r="AV156" s="37">
        <f t="shared" si="149"/>
        <v>0</v>
      </c>
      <c r="AW156" s="37">
        <f t="shared" si="70"/>
        <v>100</v>
      </c>
      <c r="AX156" s="32"/>
      <c r="AY156" s="32">
        <f t="shared" si="152"/>
        <v>96</v>
      </c>
      <c r="AZ156" s="37">
        <f t="shared" si="150"/>
        <v>57.291666666666664</v>
      </c>
      <c r="BA156" s="37">
        <f t="shared" si="151"/>
        <v>25</v>
      </c>
      <c r="BB156" s="37">
        <f t="shared" si="153"/>
        <v>17.708333333333336</v>
      </c>
      <c r="BC156" s="37">
        <f t="shared" si="73"/>
        <v>100</v>
      </c>
      <c r="BD156" s="32"/>
    </row>
    <row r="157" spans="1:56" s="31" customFormat="1" x14ac:dyDescent="0.3">
      <c r="A157" s="31" t="s">
        <v>191</v>
      </c>
      <c r="B157" s="31" t="s">
        <v>313</v>
      </c>
      <c r="C157" s="31" t="s">
        <v>601</v>
      </c>
      <c r="D157" s="31" t="s">
        <v>607</v>
      </c>
      <c r="E157" s="31" t="s">
        <v>606</v>
      </c>
      <c r="F157" s="32">
        <f t="shared" si="87"/>
        <v>55</v>
      </c>
      <c r="G157" s="36">
        <v>42</v>
      </c>
      <c r="H157" s="36">
        <v>13</v>
      </c>
      <c r="I157" s="32">
        <f t="shared" si="88"/>
        <v>43</v>
      </c>
      <c r="J157" s="36">
        <v>24</v>
      </c>
      <c r="K157" s="36">
        <v>19</v>
      </c>
      <c r="L157" s="36">
        <f t="shared" si="54"/>
        <v>0</v>
      </c>
      <c r="M157" s="36">
        <v>0</v>
      </c>
      <c r="N157" s="36">
        <v>0</v>
      </c>
      <c r="O157" s="36">
        <v>0</v>
      </c>
      <c r="P157" s="32">
        <v>0</v>
      </c>
      <c r="Q157" s="32">
        <v>2</v>
      </c>
      <c r="R157" s="36">
        <f t="shared" si="55"/>
        <v>13</v>
      </c>
      <c r="S157" s="36">
        <f t="shared" si="56"/>
        <v>0</v>
      </c>
      <c r="T157" s="36"/>
      <c r="U157" s="37">
        <f t="shared" si="57"/>
        <v>56.12244897959183</v>
      </c>
      <c r="V157" s="38">
        <f t="shared" si="58"/>
        <v>42.857142857142854</v>
      </c>
      <c r="W157" s="38">
        <f t="shared" si="59"/>
        <v>19.117647058823529</v>
      </c>
      <c r="X157" s="37">
        <f t="shared" si="60"/>
        <v>43.877551020408163</v>
      </c>
      <c r="Y157" s="38">
        <f t="shared" si="61"/>
        <v>24.489795918367346</v>
      </c>
      <c r="Z157" s="38">
        <f t="shared" si="62"/>
        <v>19.387755102040817</v>
      </c>
      <c r="AA157" s="37">
        <f t="shared" si="63"/>
        <v>0</v>
      </c>
      <c r="AB157" s="38">
        <f t="shared" si="64"/>
        <v>0</v>
      </c>
      <c r="AC157" s="38">
        <f t="shared" si="65"/>
        <v>0</v>
      </c>
      <c r="AD157" s="38">
        <f t="shared" si="66"/>
        <v>0</v>
      </c>
      <c r="AE157" s="37">
        <f t="shared" si="67"/>
        <v>0</v>
      </c>
      <c r="AF157" s="36"/>
      <c r="AG157" s="32">
        <f t="shared" si="154"/>
        <v>98</v>
      </c>
      <c r="AH157" s="37">
        <f t="shared" si="155"/>
        <v>56.12244897959183</v>
      </c>
      <c r="AI157" s="37">
        <f t="shared" si="156"/>
        <v>43.877551020408163</v>
      </c>
      <c r="AJ157" s="37">
        <f t="shared" si="157"/>
        <v>0</v>
      </c>
      <c r="AK157" s="37">
        <f t="shared" si="68"/>
        <v>100</v>
      </c>
      <c r="AL157" s="32"/>
      <c r="AM157" s="37">
        <f t="shared" si="142"/>
        <v>85</v>
      </c>
      <c r="AN157" s="37">
        <f t="shared" si="143"/>
        <v>49.411764705882355</v>
      </c>
      <c r="AO157" s="37">
        <f t="shared" si="144"/>
        <v>28.235294117647058</v>
      </c>
      <c r="AP157" s="37">
        <f t="shared" si="145"/>
        <v>22.352941176470591</v>
      </c>
      <c r="AQ157" s="37">
        <f t="shared" si="69"/>
        <v>100.00000000000001</v>
      </c>
      <c r="AR157" s="32"/>
      <c r="AS157" s="32">
        <f t="shared" si="146"/>
        <v>13</v>
      </c>
      <c r="AT157" s="37">
        <f t="shared" si="147"/>
        <v>100</v>
      </c>
      <c r="AU157" s="37">
        <f t="shared" si="148"/>
        <v>0</v>
      </c>
      <c r="AV157" s="37">
        <f t="shared" si="149"/>
        <v>0</v>
      </c>
      <c r="AW157" s="37">
        <f t="shared" si="70"/>
        <v>100</v>
      </c>
      <c r="AX157" s="32"/>
      <c r="AY157" s="32">
        <f t="shared" si="152"/>
        <v>98</v>
      </c>
      <c r="AZ157" s="37">
        <f t="shared" si="150"/>
        <v>42.857142857142854</v>
      </c>
      <c r="BA157" s="37">
        <f t="shared" si="151"/>
        <v>43.877551020408163</v>
      </c>
      <c r="BB157" s="37">
        <f t="shared" si="153"/>
        <v>13.26530612244898</v>
      </c>
      <c r="BC157" s="37">
        <f t="shared" si="73"/>
        <v>100</v>
      </c>
      <c r="BD157" s="32"/>
    </row>
    <row r="158" spans="1:56" s="31" customFormat="1" x14ac:dyDescent="0.3">
      <c r="A158" s="31" t="s">
        <v>192</v>
      </c>
      <c r="B158" s="31" t="s">
        <v>313</v>
      </c>
      <c r="C158" s="31" t="s">
        <v>601</v>
      </c>
      <c r="D158" s="31" t="s">
        <v>607</v>
      </c>
      <c r="E158" s="31" t="s">
        <v>606</v>
      </c>
      <c r="F158" s="32">
        <f t="shared" si="87"/>
        <v>64</v>
      </c>
      <c r="G158" s="36">
        <v>41</v>
      </c>
      <c r="H158" s="36">
        <v>23</v>
      </c>
      <c r="I158" s="32">
        <f t="shared" si="88"/>
        <v>31</v>
      </c>
      <c r="J158" s="36">
        <v>16</v>
      </c>
      <c r="K158" s="36">
        <v>15</v>
      </c>
      <c r="L158" s="36">
        <f t="shared" si="54"/>
        <v>3</v>
      </c>
      <c r="M158" s="36">
        <v>0</v>
      </c>
      <c r="N158" s="36">
        <v>3</v>
      </c>
      <c r="O158" s="36">
        <v>0</v>
      </c>
      <c r="P158" s="32">
        <v>0</v>
      </c>
      <c r="Q158" s="32">
        <v>2</v>
      </c>
      <c r="R158" s="36">
        <f t="shared" si="55"/>
        <v>26</v>
      </c>
      <c r="S158" s="36">
        <f t="shared" si="56"/>
        <v>3</v>
      </c>
      <c r="T158" s="36"/>
      <c r="U158" s="37">
        <f t="shared" si="57"/>
        <v>65.306122448979593</v>
      </c>
      <c r="V158" s="38">
        <f t="shared" si="58"/>
        <v>41.836734693877553</v>
      </c>
      <c r="W158" s="38">
        <f t="shared" si="59"/>
        <v>25.555555555555554</v>
      </c>
      <c r="X158" s="37">
        <f t="shared" si="60"/>
        <v>31.632653061224492</v>
      </c>
      <c r="Y158" s="38">
        <f t="shared" si="61"/>
        <v>16.326530612244898</v>
      </c>
      <c r="Z158" s="38">
        <f t="shared" si="62"/>
        <v>15.306122448979592</v>
      </c>
      <c r="AA158" s="37">
        <f t="shared" si="63"/>
        <v>3.0612244897959182</v>
      </c>
      <c r="AB158" s="38">
        <f t="shared" si="64"/>
        <v>0</v>
      </c>
      <c r="AC158" s="38">
        <f t="shared" si="65"/>
        <v>3.0612244897959182</v>
      </c>
      <c r="AD158" s="38">
        <f t="shared" si="66"/>
        <v>0</v>
      </c>
      <c r="AE158" s="37">
        <f t="shared" si="67"/>
        <v>0</v>
      </c>
      <c r="AF158" s="36"/>
      <c r="AG158" s="32">
        <f t="shared" si="154"/>
        <v>98</v>
      </c>
      <c r="AH158" s="37">
        <f t="shared" si="155"/>
        <v>65.306122448979593</v>
      </c>
      <c r="AI158" s="37">
        <f t="shared" si="156"/>
        <v>31.632653061224492</v>
      </c>
      <c r="AJ158" s="37">
        <f t="shared" si="157"/>
        <v>3.0612244897959182</v>
      </c>
      <c r="AK158" s="37">
        <f t="shared" si="68"/>
        <v>100</v>
      </c>
      <c r="AL158" s="32"/>
      <c r="AM158" s="37">
        <f t="shared" si="142"/>
        <v>72</v>
      </c>
      <c r="AN158" s="37">
        <f t="shared" si="143"/>
        <v>56.944444444444443</v>
      </c>
      <c r="AO158" s="37">
        <f t="shared" si="144"/>
        <v>22.222222222222221</v>
      </c>
      <c r="AP158" s="37">
        <f t="shared" si="145"/>
        <v>20.833333333333336</v>
      </c>
      <c r="AQ158" s="37">
        <f t="shared" si="69"/>
        <v>100</v>
      </c>
      <c r="AR158" s="32"/>
      <c r="AS158" s="32">
        <f t="shared" si="146"/>
        <v>26</v>
      </c>
      <c r="AT158" s="37">
        <f t="shared" si="147"/>
        <v>88.461538461538453</v>
      </c>
      <c r="AU158" s="37">
        <f t="shared" si="148"/>
        <v>0</v>
      </c>
      <c r="AV158" s="37">
        <f t="shared" si="149"/>
        <v>11.538461538461538</v>
      </c>
      <c r="AW158" s="37">
        <f t="shared" si="70"/>
        <v>99.999999999999986</v>
      </c>
      <c r="AX158" s="32"/>
      <c r="AY158" s="32">
        <f t="shared" si="152"/>
        <v>98</v>
      </c>
      <c r="AZ158" s="37">
        <f t="shared" si="150"/>
        <v>41.836734693877553</v>
      </c>
      <c r="BA158" s="37">
        <f t="shared" si="151"/>
        <v>31.632653061224492</v>
      </c>
      <c r="BB158" s="37">
        <f t="shared" si="153"/>
        <v>26.530612244897959</v>
      </c>
      <c r="BC158" s="37">
        <f t="shared" si="73"/>
        <v>100</v>
      </c>
      <c r="BD158" s="32"/>
    </row>
    <row r="159" spans="1:56" s="31" customFormat="1" x14ac:dyDescent="0.3">
      <c r="A159" s="31" t="s">
        <v>193</v>
      </c>
      <c r="B159" s="31" t="s">
        <v>313</v>
      </c>
      <c r="C159" s="31" t="s">
        <v>601</v>
      </c>
      <c r="D159" s="31" t="s">
        <v>607</v>
      </c>
      <c r="E159" s="31" t="s">
        <v>606</v>
      </c>
      <c r="F159" s="32">
        <f t="shared" si="87"/>
        <v>42</v>
      </c>
      <c r="G159" s="36">
        <v>18</v>
      </c>
      <c r="H159" s="36">
        <v>24</v>
      </c>
      <c r="I159" s="32">
        <f t="shared" si="88"/>
        <v>19</v>
      </c>
      <c r="J159" s="36">
        <v>9</v>
      </c>
      <c r="K159" s="36">
        <v>10</v>
      </c>
      <c r="L159" s="36">
        <f t="shared" si="54"/>
        <v>25</v>
      </c>
      <c r="M159" s="36">
        <v>9</v>
      </c>
      <c r="N159" s="36">
        <v>16</v>
      </c>
      <c r="O159" s="36">
        <v>0</v>
      </c>
      <c r="P159" s="32">
        <v>2</v>
      </c>
      <c r="Q159" s="32">
        <v>12</v>
      </c>
      <c r="R159" s="36">
        <f t="shared" si="55"/>
        <v>49</v>
      </c>
      <c r="S159" s="36">
        <f t="shared" si="56"/>
        <v>16</v>
      </c>
      <c r="T159" s="36"/>
      <c r="U159" s="37">
        <f t="shared" si="57"/>
        <v>47.727272727272727</v>
      </c>
      <c r="V159" s="38">
        <f t="shared" si="58"/>
        <v>20.454545454545457</v>
      </c>
      <c r="W159" s="38">
        <f t="shared" si="59"/>
        <v>25.806451612903224</v>
      </c>
      <c r="X159" s="37">
        <f t="shared" si="60"/>
        <v>21.59090909090909</v>
      </c>
      <c r="Y159" s="38">
        <f t="shared" si="61"/>
        <v>10.227272727272728</v>
      </c>
      <c r="Z159" s="38">
        <f t="shared" si="62"/>
        <v>11.363636363636363</v>
      </c>
      <c r="AA159" s="37">
        <f t="shared" si="63"/>
        <v>28.40909090909091</v>
      </c>
      <c r="AB159" s="38">
        <f t="shared" si="64"/>
        <v>10.227272727272728</v>
      </c>
      <c r="AC159" s="38">
        <f t="shared" si="65"/>
        <v>18.181818181818183</v>
      </c>
      <c r="AD159" s="38">
        <f t="shared" si="66"/>
        <v>0</v>
      </c>
      <c r="AE159" s="37">
        <f t="shared" si="67"/>
        <v>2.2727272727272729</v>
      </c>
      <c r="AF159" s="36"/>
      <c r="AG159" s="32">
        <f t="shared" si="154"/>
        <v>86</v>
      </c>
      <c r="AH159" s="37">
        <f t="shared" si="155"/>
        <v>48.837209302325576</v>
      </c>
      <c r="AI159" s="37">
        <f t="shared" si="156"/>
        <v>22.093023255813954</v>
      </c>
      <c r="AJ159" s="37">
        <f t="shared" si="157"/>
        <v>29.069767441860467</v>
      </c>
      <c r="AK159" s="37">
        <f t="shared" si="68"/>
        <v>99.999999999999986</v>
      </c>
      <c r="AL159" s="32"/>
      <c r="AM159" s="37">
        <f t="shared" si="142"/>
        <v>37</v>
      </c>
      <c r="AN159" s="37">
        <f t="shared" si="143"/>
        <v>48.648648648648653</v>
      </c>
      <c r="AO159" s="37">
        <f t="shared" si="144"/>
        <v>24.324324324324326</v>
      </c>
      <c r="AP159" s="37">
        <f t="shared" si="145"/>
        <v>27.027027027027028</v>
      </c>
      <c r="AQ159" s="37">
        <f t="shared" si="69"/>
        <v>100.00000000000001</v>
      </c>
      <c r="AR159" s="32"/>
      <c r="AS159" s="32">
        <f t="shared" si="146"/>
        <v>49</v>
      </c>
      <c r="AT159" s="37">
        <f t="shared" si="147"/>
        <v>48.979591836734691</v>
      </c>
      <c r="AU159" s="37">
        <f t="shared" si="148"/>
        <v>18.367346938775512</v>
      </c>
      <c r="AV159" s="37">
        <f t="shared" si="149"/>
        <v>32.653061224489797</v>
      </c>
      <c r="AW159" s="37">
        <f t="shared" si="70"/>
        <v>100</v>
      </c>
      <c r="AX159" s="32"/>
      <c r="AY159" s="32">
        <f t="shared" si="152"/>
        <v>86</v>
      </c>
      <c r="AZ159" s="37">
        <f t="shared" si="150"/>
        <v>20.930232558139537</v>
      </c>
      <c r="BA159" s="37">
        <f t="shared" si="151"/>
        <v>22.093023255813954</v>
      </c>
      <c r="BB159" s="37">
        <f t="shared" si="153"/>
        <v>56.97674418604651</v>
      </c>
      <c r="BC159" s="37">
        <f t="shared" si="73"/>
        <v>100</v>
      </c>
      <c r="BD159" s="32"/>
    </row>
    <row r="160" spans="1:56" s="31" customFormat="1" x14ac:dyDescent="0.3">
      <c r="A160" s="31" t="s">
        <v>194</v>
      </c>
      <c r="B160" s="31" t="s">
        <v>313</v>
      </c>
      <c r="C160" s="31" t="s">
        <v>601</v>
      </c>
      <c r="D160" s="31" t="s">
        <v>607</v>
      </c>
      <c r="E160" s="31" t="s">
        <v>606</v>
      </c>
      <c r="F160" s="32">
        <f t="shared" si="87"/>
        <v>45</v>
      </c>
      <c r="G160" s="36">
        <v>25</v>
      </c>
      <c r="H160" s="36">
        <v>20</v>
      </c>
      <c r="I160" s="32">
        <f t="shared" si="88"/>
        <v>21</v>
      </c>
      <c r="J160" s="36">
        <v>10</v>
      </c>
      <c r="K160" s="36">
        <v>11</v>
      </c>
      <c r="L160" s="36">
        <f t="shared" si="54"/>
        <v>20</v>
      </c>
      <c r="M160" s="36">
        <v>8</v>
      </c>
      <c r="N160" s="36">
        <v>12</v>
      </c>
      <c r="O160" s="36">
        <v>0</v>
      </c>
      <c r="P160" s="32">
        <v>8</v>
      </c>
      <c r="Q160" s="32">
        <v>6</v>
      </c>
      <c r="R160" s="36">
        <f t="shared" si="55"/>
        <v>40</v>
      </c>
      <c r="S160" s="36">
        <f t="shared" si="56"/>
        <v>12</v>
      </c>
      <c r="T160" s="36"/>
      <c r="U160" s="37">
        <f t="shared" si="57"/>
        <v>47.872340425531917</v>
      </c>
      <c r="V160" s="38">
        <f t="shared" si="58"/>
        <v>26.595744680851062</v>
      </c>
      <c r="W160" s="38">
        <f t="shared" si="59"/>
        <v>21.50537634408602</v>
      </c>
      <c r="X160" s="37">
        <f t="shared" si="60"/>
        <v>22.340425531914892</v>
      </c>
      <c r="Y160" s="38">
        <f t="shared" si="61"/>
        <v>10.638297872340425</v>
      </c>
      <c r="Z160" s="38">
        <f t="shared" si="62"/>
        <v>11.702127659574469</v>
      </c>
      <c r="AA160" s="37">
        <f t="shared" si="63"/>
        <v>21.276595744680851</v>
      </c>
      <c r="AB160" s="38">
        <f t="shared" si="64"/>
        <v>8.5106382978723403</v>
      </c>
      <c r="AC160" s="38">
        <f t="shared" si="65"/>
        <v>12.76595744680851</v>
      </c>
      <c r="AD160" s="38">
        <f t="shared" si="66"/>
        <v>0</v>
      </c>
      <c r="AE160" s="37">
        <f t="shared" si="67"/>
        <v>8.5106382978723403</v>
      </c>
      <c r="AF160" s="36"/>
      <c r="AG160" s="32">
        <f t="shared" si="154"/>
        <v>86</v>
      </c>
      <c r="AH160" s="37">
        <f t="shared" si="155"/>
        <v>52.325581395348841</v>
      </c>
      <c r="AI160" s="37">
        <f t="shared" si="156"/>
        <v>24.418604651162788</v>
      </c>
      <c r="AJ160" s="37">
        <f t="shared" si="157"/>
        <v>23.255813953488371</v>
      </c>
      <c r="AK160" s="37">
        <f t="shared" si="68"/>
        <v>100</v>
      </c>
      <c r="AL160" s="32"/>
      <c r="AM160" s="37">
        <f t="shared" si="142"/>
        <v>46</v>
      </c>
      <c r="AN160" s="37">
        <f t="shared" si="143"/>
        <v>54.347826086956516</v>
      </c>
      <c r="AO160" s="37">
        <f t="shared" si="144"/>
        <v>21.739130434782609</v>
      </c>
      <c r="AP160" s="37">
        <f t="shared" si="145"/>
        <v>23.913043478260871</v>
      </c>
      <c r="AQ160" s="37">
        <f t="shared" si="69"/>
        <v>100</v>
      </c>
      <c r="AR160" s="32"/>
      <c r="AS160" s="32">
        <f t="shared" si="146"/>
        <v>40</v>
      </c>
      <c r="AT160" s="37">
        <f t="shared" si="147"/>
        <v>50</v>
      </c>
      <c r="AU160" s="37">
        <f t="shared" si="148"/>
        <v>20</v>
      </c>
      <c r="AV160" s="37">
        <f t="shared" si="149"/>
        <v>30</v>
      </c>
      <c r="AW160" s="37">
        <f t="shared" si="70"/>
        <v>100</v>
      </c>
      <c r="AX160" s="32"/>
      <c r="AY160" s="32">
        <f t="shared" si="152"/>
        <v>86</v>
      </c>
      <c r="AZ160" s="37">
        <f t="shared" si="150"/>
        <v>29.069767441860467</v>
      </c>
      <c r="BA160" s="37">
        <f t="shared" si="151"/>
        <v>24.418604651162788</v>
      </c>
      <c r="BB160" s="37">
        <f t="shared" si="153"/>
        <v>46.511627906976742</v>
      </c>
      <c r="BC160" s="37">
        <f t="shared" si="73"/>
        <v>100</v>
      </c>
      <c r="BD160" s="32"/>
    </row>
    <row r="161" spans="1:56" s="31" customFormat="1" x14ac:dyDescent="0.3">
      <c r="A161" s="31" t="s">
        <v>195</v>
      </c>
      <c r="B161" s="31" t="s">
        <v>313</v>
      </c>
      <c r="C161" s="31" t="s">
        <v>601</v>
      </c>
      <c r="D161" s="31" t="s">
        <v>607</v>
      </c>
      <c r="E161" s="31" t="s">
        <v>606</v>
      </c>
      <c r="F161" s="32">
        <f t="shared" si="87"/>
        <v>66</v>
      </c>
      <c r="G161" s="36">
        <v>49</v>
      </c>
      <c r="H161" s="36">
        <v>17</v>
      </c>
      <c r="I161" s="32">
        <f t="shared" si="88"/>
        <v>17</v>
      </c>
      <c r="J161" s="36">
        <v>7</v>
      </c>
      <c r="K161" s="36">
        <v>10</v>
      </c>
      <c r="L161" s="36">
        <f t="shared" si="54"/>
        <v>6</v>
      </c>
      <c r="M161" s="36">
        <v>4</v>
      </c>
      <c r="N161" s="36">
        <v>2</v>
      </c>
      <c r="O161" s="36">
        <v>0</v>
      </c>
      <c r="P161" s="32">
        <v>2</v>
      </c>
      <c r="Q161" s="32">
        <v>9</v>
      </c>
      <c r="R161" s="36">
        <f t="shared" si="55"/>
        <v>23</v>
      </c>
      <c r="S161" s="36">
        <f t="shared" si="56"/>
        <v>2</v>
      </c>
      <c r="T161" s="36"/>
      <c r="U161" s="37">
        <f t="shared" si="57"/>
        <v>72.527472527472526</v>
      </c>
      <c r="V161" s="38">
        <f t="shared" si="58"/>
        <v>53.846153846153847</v>
      </c>
      <c r="W161" s="38">
        <f t="shared" si="59"/>
        <v>18.681318681318682</v>
      </c>
      <c r="X161" s="37">
        <f t="shared" si="60"/>
        <v>18.681318681318682</v>
      </c>
      <c r="Y161" s="38">
        <f t="shared" si="61"/>
        <v>7.6923076923076925</v>
      </c>
      <c r="Z161" s="38">
        <f t="shared" si="62"/>
        <v>10.989010989010989</v>
      </c>
      <c r="AA161" s="37">
        <f t="shared" si="63"/>
        <v>6.593406593406594</v>
      </c>
      <c r="AB161" s="38">
        <f t="shared" si="64"/>
        <v>4.395604395604396</v>
      </c>
      <c r="AC161" s="38">
        <f t="shared" si="65"/>
        <v>2.197802197802198</v>
      </c>
      <c r="AD161" s="38">
        <f t="shared" si="66"/>
        <v>0</v>
      </c>
      <c r="AE161" s="37">
        <f t="shared" si="67"/>
        <v>2.197802197802198</v>
      </c>
      <c r="AF161" s="36"/>
      <c r="AG161" s="32">
        <f t="shared" si="154"/>
        <v>89</v>
      </c>
      <c r="AH161" s="37">
        <f t="shared" si="155"/>
        <v>74.157303370786522</v>
      </c>
      <c r="AI161" s="37">
        <f t="shared" si="156"/>
        <v>19.101123595505616</v>
      </c>
      <c r="AJ161" s="37">
        <f t="shared" si="157"/>
        <v>6.7415730337078648</v>
      </c>
      <c r="AK161" s="37">
        <f t="shared" si="68"/>
        <v>100</v>
      </c>
      <c r="AL161" s="32"/>
      <c r="AM161" s="37">
        <f t="shared" si="142"/>
        <v>66</v>
      </c>
      <c r="AN161" s="37">
        <f t="shared" si="143"/>
        <v>74.242424242424249</v>
      </c>
      <c r="AO161" s="37">
        <f t="shared" si="144"/>
        <v>10.606060606060606</v>
      </c>
      <c r="AP161" s="37">
        <f t="shared" si="145"/>
        <v>15.151515151515152</v>
      </c>
      <c r="AQ161" s="37">
        <f t="shared" si="69"/>
        <v>100.00000000000001</v>
      </c>
      <c r="AR161" s="32"/>
      <c r="AS161" s="32">
        <f t="shared" si="146"/>
        <v>23</v>
      </c>
      <c r="AT161" s="37">
        <f t="shared" si="147"/>
        <v>73.91304347826086</v>
      </c>
      <c r="AU161" s="37">
        <f t="shared" si="148"/>
        <v>17.391304347826086</v>
      </c>
      <c r="AV161" s="37">
        <f t="shared" si="149"/>
        <v>8.695652173913043</v>
      </c>
      <c r="AW161" s="37">
        <f t="shared" si="70"/>
        <v>99.999999999999986</v>
      </c>
      <c r="AX161" s="32"/>
      <c r="AY161" s="32">
        <f t="shared" si="152"/>
        <v>89</v>
      </c>
      <c r="AZ161" s="37">
        <f t="shared" si="150"/>
        <v>55.056179775280903</v>
      </c>
      <c r="BA161" s="37">
        <f t="shared" si="151"/>
        <v>19.101123595505616</v>
      </c>
      <c r="BB161" s="37">
        <f t="shared" si="153"/>
        <v>25.842696629213485</v>
      </c>
      <c r="BC161" s="37">
        <f t="shared" si="73"/>
        <v>100</v>
      </c>
      <c r="BD161" s="32"/>
    </row>
    <row r="162" spans="1:56" s="31" customFormat="1" x14ac:dyDescent="0.3">
      <c r="A162" s="31" t="s">
        <v>196</v>
      </c>
      <c r="B162" s="31" t="s">
        <v>313</v>
      </c>
      <c r="C162" s="31" t="s">
        <v>601</v>
      </c>
      <c r="D162" s="31" t="s">
        <v>607</v>
      </c>
      <c r="E162" s="31" t="s">
        <v>606</v>
      </c>
      <c r="F162" s="32">
        <f t="shared" si="87"/>
        <v>75</v>
      </c>
      <c r="G162" s="36">
        <v>64</v>
      </c>
      <c r="H162" s="36">
        <v>11</v>
      </c>
      <c r="I162" s="32">
        <f t="shared" si="88"/>
        <v>19</v>
      </c>
      <c r="J162" s="36">
        <v>8</v>
      </c>
      <c r="K162" s="36">
        <v>11</v>
      </c>
      <c r="L162" s="36">
        <f t="shared" si="54"/>
        <v>2</v>
      </c>
      <c r="M162" s="36">
        <v>1</v>
      </c>
      <c r="N162" s="36">
        <v>1</v>
      </c>
      <c r="O162" s="36">
        <v>0</v>
      </c>
      <c r="P162" s="32">
        <v>2</v>
      </c>
      <c r="Q162" s="32">
        <v>2</v>
      </c>
      <c r="R162" s="36">
        <f t="shared" si="55"/>
        <v>13</v>
      </c>
      <c r="S162" s="36">
        <f t="shared" si="56"/>
        <v>1</v>
      </c>
      <c r="T162" s="36"/>
      <c r="U162" s="37">
        <f t="shared" si="57"/>
        <v>76.530612244897952</v>
      </c>
      <c r="V162" s="38">
        <f t="shared" si="58"/>
        <v>65.306122448979593</v>
      </c>
      <c r="W162" s="38">
        <f t="shared" si="59"/>
        <v>12.222222222222221</v>
      </c>
      <c r="X162" s="37">
        <f t="shared" si="60"/>
        <v>19.387755102040817</v>
      </c>
      <c r="Y162" s="38">
        <f t="shared" si="61"/>
        <v>8.1632653061224492</v>
      </c>
      <c r="Z162" s="38">
        <f t="shared" si="62"/>
        <v>11.224489795918368</v>
      </c>
      <c r="AA162" s="37">
        <f t="shared" si="63"/>
        <v>2.0408163265306123</v>
      </c>
      <c r="AB162" s="38">
        <f t="shared" si="64"/>
        <v>1.0204081632653061</v>
      </c>
      <c r="AC162" s="38">
        <f t="shared" si="65"/>
        <v>1.0204081632653061</v>
      </c>
      <c r="AD162" s="38">
        <f t="shared" si="66"/>
        <v>0</v>
      </c>
      <c r="AE162" s="37">
        <f t="shared" si="67"/>
        <v>2.0408163265306123</v>
      </c>
      <c r="AF162" s="36"/>
      <c r="AG162" s="32">
        <f t="shared" si="154"/>
        <v>96</v>
      </c>
      <c r="AH162" s="37">
        <f t="shared" si="155"/>
        <v>78.125</v>
      </c>
      <c r="AI162" s="37">
        <f t="shared" si="156"/>
        <v>19.791666666666664</v>
      </c>
      <c r="AJ162" s="37">
        <f t="shared" si="157"/>
        <v>2.083333333333333</v>
      </c>
      <c r="AK162" s="37">
        <f t="shared" si="68"/>
        <v>99.999999999999986</v>
      </c>
      <c r="AL162" s="32"/>
      <c r="AM162" s="37">
        <f t="shared" si="142"/>
        <v>83</v>
      </c>
      <c r="AN162" s="37">
        <f t="shared" si="143"/>
        <v>77.108433734939766</v>
      </c>
      <c r="AO162" s="37">
        <f t="shared" si="144"/>
        <v>9.6385542168674707</v>
      </c>
      <c r="AP162" s="37">
        <f t="shared" si="145"/>
        <v>13.253012048192772</v>
      </c>
      <c r="AQ162" s="37">
        <f t="shared" si="69"/>
        <v>100.00000000000001</v>
      </c>
      <c r="AR162" s="32"/>
      <c r="AS162" s="32">
        <f t="shared" si="146"/>
        <v>13</v>
      </c>
      <c r="AT162" s="37">
        <f t="shared" si="147"/>
        <v>84.615384615384613</v>
      </c>
      <c r="AU162" s="37">
        <f t="shared" si="148"/>
        <v>7.6923076923076925</v>
      </c>
      <c r="AV162" s="37">
        <f t="shared" si="149"/>
        <v>7.6923076923076925</v>
      </c>
      <c r="AW162" s="37">
        <f t="shared" si="70"/>
        <v>100</v>
      </c>
      <c r="AX162" s="32"/>
      <c r="AY162" s="32">
        <f t="shared" si="152"/>
        <v>96</v>
      </c>
      <c r="AZ162" s="37">
        <f t="shared" si="150"/>
        <v>66.666666666666657</v>
      </c>
      <c r="BA162" s="37">
        <f t="shared" si="151"/>
        <v>19.791666666666664</v>
      </c>
      <c r="BB162" s="37">
        <f t="shared" si="153"/>
        <v>13.541666666666666</v>
      </c>
      <c r="BC162" s="37">
        <f t="shared" si="73"/>
        <v>99.999999999999986</v>
      </c>
      <c r="BD162" s="32"/>
    </row>
    <row r="163" spans="1:56" s="31" customFormat="1" x14ac:dyDescent="0.3">
      <c r="A163" s="31" t="s">
        <v>197</v>
      </c>
      <c r="B163" s="31" t="s">
        <v>313</v>
      </c>
      <c r="C163" s="31" t="s">
        <v>601</v>
      </c>
      <c r="D163" s="31" t="s">
        <v>607</v>
      </c>
      <c r="E163" s="31" t="s">
        <v>606</v>
      </c>
      <c r="F163" s="32">
        <f t="shared" si="87"/>
        <v>49</v>
      </c>
      <c r="G163" s="36">
        <v>31</v>
      </c>
      <c r="H163" s="36">
        <v>18</v>
      </c>
      <c r="I163" s="32">
        <f t="shared" si="88"/>
        <v>25</v>
      </c>
      <c r="J163" s="36">
        <v>13</v>
      </c>
      <c r="K163" s="36">
        <v>12</v>
      </c>
      <c r="L163" s="36">
        <f t="shared" si="54"/>
        <v>17</v>
      </c>
      <c r="M163" s="36">
        <v>15</v>
      </c>
      <c r="N163" s="36">
        <v>2</v>
      </c>
      <c r="O163" s="36">
        <v>0</v>
      </c>
      <c r="P163" s="32">
        <v>1</v>
      </c>
      <c r="Q163" s="32">
        <v>8</v>
      </c>
      <c r="R163" s="36">
        <f t="shared" si="55"/>
        <v>35</v>
      </c>
      <c r="S163" s="36">
        <f t="shared" si="56"/>
        <v>2</v>
      </c>
      <c r="T163" s="36"/>
      <c r="U163" s="37">
        <f t="shared" si="57"/>
        <v>53.260869565217398</v>
      </c>
      <c r="V163" s="38">
        <f t="shared" si="58"/>
        <v>33.695652173913047</v>
      </c>
      <c r="W163" s="38">
        <f t="shared" si="59"/>
        <v>21.176470588235293</v>
      </c>
      <c r="X163" s="37">
        <f t="shared" si="60"/>
        <v>27.173913043478258</v>
      </c>
      <c r="Y163" s="38">
        <f t="shared" si="61"/>
        <v>14.130434782608695</v>
      </c>
      <c r="Z163" s="38">
        <f t="shared" si="62"/>
        <v>13.043478260869565</v>
      </c>
      <c r="AA163" s="37">
        <f t="shared" si="63"/>
        <v>18.478260869565215</v>
      </c>
      <c r="AB163" s="38">
        <f t="shared" si="64"/>
        <v>16.304347826086957</v>
      </c>
      <c r="AC163" s="38">
        <f t="shared" si="65"/>
        <v>2.1739130434782608</v>
      </c>
      <c r="AD163" s="38">
        <f t="shared" si="66"/>
        <v>0</v>
      </c>
      <c r="AE163" s="37">
        <f t="shared" si="67"/>
        <v>1.0869565217391304</v>
      </c>
      <c r="AF163" s="36"/>
      <c r="AG163" s="32">
        <f t="shared" si="154"/>
        <v>91</v>
      </c>
      <c r="AH163" s="37">
        <f t="shared" si="155"/>
        <v>53.846153846153847</v>
      </c>
      <c r="AI163" s="37">
        <f t="shared" si="156"/>
        <v>27.472527472527474</v>
      </c>
      <c r="AJ163" s="37">
        <f t="shared" si="157"/>
        <v>18.681318681318682</v>
      </c>
      <c r="AK163" s="37">
        <f t="shared" si="68"/>
        <v>100</v>
      </c>
      <c r="AL163" s="32"/>
      <c r="AM163" s="37">
        <f t="shared" si="142"/>
        <v>56</v>
      </c>
      <c r="AN163" s="37">
        <f t="shared" si="143"/>
        <v>55.357142857142861</v>
      </c>
      <c r="AO163" s="37">
        <f t="shared" si="144"/>
        <v>23.214285714285715</v>
      </c>
      <c r="AP163" s="37">
        <f t="shared" si="145"/>
        <v>21.428571428571427</v>
      </c>
      <c r="AQ163" s="37">
        <f t="shared" si="69"/>
        <v>100.00000000000001</v>
      </c>
      <c r="AR163" s="32"/>
      <c r="AS163" s="32">
        <f t="shared" si="146"/>
        <v>35</v>
      </c>
      <c r="AT163" s="37">
        <f t="shared" si="147"/>
        <v>51.428571428571423</v>
      </c>
      <c r="AU163" s="37">
        <f t="shared" si="148"/>
        <v>42.857142857142854</v>
      </c>
      <c r="AV163" s="37">
        <f t="shared" si="149"/>
        <v>5.7142857142857144</v>
      </c>
      <c r="AW163" s="37">
        <f t="shared" si="70"/>
        <v>99.999999999999986</v>
      </c>
      <c r="AX163" s="32"/>
      <c r="AY163" s="32">
        <f t="shared" si="152"/>
        <v>91</v>
      </c>
      <c r="AZ163" s="37">
        <f t="shared" si="150"/>
        <v>34.065934065934066</v>
      </c>
      <c r="BA163" s="37">
        <f t="shared" si="151"/>
        <v>27.472527472527474</v>
      </c>
      <c r="BB163" s="37">
        <f t="shared" si="153"/>
        <v>38.461538461538467</v>
      </c>
      <c r="BC163" s="37">
        <f t="shared" si="73"/>
        <v>100</v>
      </c>
      <c r="BD163" s="32"/>
    </row>
    <row r="164" spans="1:56" s="31" customFormat="1" x14ac:dyDescent="0.3">
      <c r="A164" s="31" t="s">
        <v>198</v>
      </c>
      <c r="B164" s="31" t="s">
        <v>313</v>
      </c>
      <c r="C164" s="31" t="s">
        <v>601</v>
      </c>
      <c r="D164" s="31" t="s">
        <v>607</v>
      </c>
      <c r="E164" s="31" t="s">
        <v>606</v>
      </c>
      <c r="F164" s="32">
        <f t="shared" si="87"/>
        <v>41</v>
      </c>
      <c r="G164" s="36">
        <v>25</v>
      </c>
      <c r="H164" s="36">
        <v>16</v>
      </c>
      <c r="I164" s="32">
        <f t="shared" si="88"/>
        <v>26</v>
      </c>
      <c r="J164" s="36">
        <v>14</v>
      </c>
      <c r="K164" s="36">
        <v>12</v>
      </c>
      <c r="L164" s="36">
        <f t="shared" si="54"/>
        <v>22</v>
      </c>
      <c r="M164" s="36">
        <v>17</v>
      </c>
      <c r="N164" s="36">
        <v>5</v>
      </c>
      <c r="O164" s="36">
        <v>0</v>
      </c>
      <c r="P164" s="32">
        <v>2</v>
      </c>
      <c r="Q164" s="32">
        <v>9</v>
      </c>
      <c r="R164" s="36">
        <f t="shared" si="55"/>
        <v>38</v>
      </c>
      <c r="S164" s="36">
        <f t="shared" si="56"/>
        <v>5</v>
      </c>
      <c r="T164" s="36"/>
      <c r="U164" s="37">
        <f t="shared" si="57"/>
        <v>45.054945054945058</v>
      </c>
      <c r="V164" s="38">
        <f t="shared" si="58"/>
        <v>27.472527472527474</v>
      </c>
      <c r="W164" s="38">
        <f t="shared" si="59"/>
        <v>19.753086419753085</v>
      </c>
      <c r="X164" s="37">
        <f t="shared" si="60"/>
        <v>28.571428571428569</v>
      </c>
      <c r="Y164" s="38">
        <f t="shared" si="61"/>
        <v>15.384615384615385</v>
      </c>
      <c r="Z164" s="38">
        <f t="shared" si="62"/>
        <v>13.186813186813188</v>
      </c>
      <c r="AA164" s="37">
        <f t="shared" si="63"/>
        <v>24.175824175824175</v>
      </c>
      <c r="AB164" s="38">
        <f t="shared" si="64"/>
        <v>18.681318681318682</v>
      </c>
      <c r="AC164" s="38">
        <f t="shared" si="65"/>
        <v>5.4945054945054945</v>
      </c>
      <c r="AD164" s="38">
        <f t="shared" si="66"/>
        <v>0</v>
      </c>
      <c r="AE164" s="37">
        <f t="shared" si="67"/>
        <v>2.197802197802198</v>
      </c>
      <c r="AF164" s="36"/>
      <c r="AG164" s="32">
        <f t="shared" si="154"/>
        <v>89</v>
      </c>
      <c r="AH164" s="37">
        <f t="shared" si="155"/>
        <v>46.067415730337082</v>
      </c>
      <c r="AI164" s="37">
        <f t="shared" si="156"/>
        <v>29.213483146067414</v>
      </c>
      <c r="AJ164" s="37">
        <f t="shared" si="157"/>
        <v>24.719101123595504</v>
      </c>
      <c r="AK164" s="37">
        <f t="shared" si="68"/>
        <v>100</v>
      </c>
      <c r="AL164" s="32"/>
      <c r="AM164" s="37">
        <f t="shared" si="142"/>
        <v>51</v>
      </c>
      <c r="AN164" s="37">
        <f t="shared" si="143"/>
        <v>49.019607843137251</v>
      </c>
      <c r="AO164" s="37">
        <f t="shared" si="144"/>
        <v>27.450980392156865</v>
      </c>
      <c r="AP164" s="37">
        <f t="shared" si="145"/>
        <v>23.52941176470588</v>
      </c>
      <c r="AQ164" s="37">
        <f t="shared" si="69"/>
        <v>100</v>
      </c>
      <c r="AR164" s="32"/>
      <c r="AS164" s="32">
        <f t="shared" si="146"/>
        <v>38</v>
      </c>
      <c r="AT164" s="37">
        <f t="shared" si="147"/>
        <v>42.105263157894733</v>
      </c>
      <c r="AU164" s="37">
        <f t="shared" si="148"/>
        <v>44.736842105263158</v>
      </c>
      <c r="AV164" s="37">
        <f t="shared" si="149"/>
        <v>13.157894736842104</v>
      </c>
      <c r="AW164" s="37">
        <f t="shared" si="70"/>
        <v>100</v>
      </c>
      <c r="AX164" s="32"/>
      <c r="AY164" s="32">
        <f t="shared" si="152"/>
        <v>89</v>
      </c>
      <c r="AZ164" s="37">
        <f t="shared" si="150"/>
        <v>28.08988764044944</v>
      </c>
      <c r="BA164" s="37">
        <f t="shared" si="151"/>
        <v>29.213483146067414</v>
      </c>
      <c r="BB164" s="37">
        <f t="shared" si="153"/>
        <v>42.696629213483142</v>
      </c>
      <c r="BC164" s="37">
        <f t="shared" si="73"/>
        <v>100</v>
      </c>
      <c r="BD164" s="32"/>
    </row>
    <row r="165" spans="1:56" s="31" customFormat="1" x14ac:dyDescent="0.3">
      <c r="A165" s="31" t="s">
        <v>199</v>
      </c>
      <c r="B165" s="31" t="s">
        <v>313</v>
      </c>
      <c r="C165" s="31" t="s">
        <v>601</v>
      </c>
      <c r="D165" s="31" t="s">
        <v>607</v>
      </c>
      <c r="E165" s="31" t="s">
        <v>606</v>
      </c>
      <c r="F165" s="32">
        <f t="shared" si="87"/>
        <v>63</v>
      </c>
      <c r="G165" s="36">
        <v>37</v>
      </c>
      <c r="H165" s="36">
        <v>26</v>
      </c>
      <c r="I165" s="32">
        <f t="shared" si="88"/>
        <v>27</v>
      </c>
      <c r="J165" s="36">
        <v>10</v>
      </c>
      <c r="K165" s="36">
        <v>17</v>
      </c>
      <c r="L165" s="36">
        <f t="shared" si="54"/>
        <v>6</v>
      </c>
      <c r="M165" s="36">
        <v>4</v>
      </c>
      <c r="N165" s="36">
        <v>2</v>
      </c>
      <c r="O165" s="36">
        <v>0</v>
      </c>
      <c r="P165" s="32">
        <v>1</v>
      </c>
      <c r="Q165" s="32">
        <v>3</v>
      </c>
      <c r="R165" s="36">
        <f t="shared" si="55"/>
        <v>32</v>
      </c>
      <c r="S165" s="36">
        <f t="shared" si="56"/>
        <v>2</v>
      </c>
      <c r="T165" s="36"/>
      <c r="U165" s="37">
        <f t="shared" si="57"/>
        <v>64.948453608247419</v>
      </c>
      <c r="V165" s="38">
        <f t="shared" si="58"/>
        <v>38.144329896907216</v>
      </c>
      <c r="W165" s="38">
        <f t="shared" si="59"/>
        <v>27.083333333333332</v>
      </c>
      <c r="X165" s="37">
        <f t="shared" si="60"/>
        <v>27.835051546391753</v>
      </c>
      <c r="Y165" s="38">
        <f t="shared" si="61"/>
        <v>10.309278350515463</v>
      </c>
      <c r="Z165" s="38">
        <f t="shared" si="62"/>
        <v>17.525773195876287</v>
      </c>
      <c r="AA165" s="37">
        <f t="shared" si="63"/>
        <v>6.1855670103092786</v>
      </c>
      <c r="AB165" s="38">
        <f t="shared" si="64"/>
        <v>4.1237113402061851</v>
      </c>
      <c r="AC165" s="38">
        <f t="shared" si="65"/>
        <v>2.0618556701030926</v>
      </c>
      <c r="AD165" s="38">
        <f t="shared" si="66"/>
        <v>0</v>
      </c>
      <c r="AE165" s="37">
        <f t="shared" si="67"/>
        <v>1.0309278350515463</v>
      </c>
      <c r="AF165" s="36"/>
      <c r="AG165" s="32">
        <f t="shared" si="154"/>
        <v>96</v>
      </c>
      <c r="AH165" s="37">
        <f t="shared" si="155"/>
        <v>65.625</v>
      </c>
      <c r="AI165" s="37">
        <f t="shared" si="156"/>
        <v>28.125</v>
      </c>
      <c r="AJ165" s="37">
        <f t="shared" si="157"/>
        <v>6.25</v>
      </c>
      <c r="AK165" s="37">
        <f t="shared" si="68"/>
        <v>100</v>
      </c>
      <c r="AL165" s="32"/>
      <c r="AM165" s="37">
        <f t="shared" si="142"/>
        <v>64</v>
      </c>
      <c r="AN165" s="37">
        <f t="shared" si="143"/>
        <v>57.8125</v>
      </c>
      <c r="AO165" s="37">
        <f t="shared" si="144"/>
        <v>15.625</v>
      </c>
      <c r="AP165" s="37">
        <f t="shared" si="145"/>
        <v>26.5625</v>
      </c>
      <c r="AQ165" s="37">
        <f t="shared" si="69"/>
        <v>100</v>
      </c>
      <c r="AR165" s="32"/>
      <c r="AS165" s="32">
        <f t="shared" si="146"/>
        <v>32</v>
      </c>
      <c r="AT165" s="37">
        <f t="shared" si="147"/>
        <v>81.25</v>
      </c>
      <c r="AU165" s="37">
        <f t="shared" si="148"/>
        <v>12.5</v>
      </c>
      <c r="AV165" s="37">
        <f t="shared" si="149"/>
        <v>6.25</v>
      </c>
      <c r="AW165" s="37">
        <f t="shared" si="70"/>
        <v>100</v>
      </c>
      <c r="AX165" s="32"/>
      <c r="AY165" s="32">
        <f t="shared" si="152"/>
        <v>96</v>
      </c>
      <c r="AZ165" s="37">
        <f t="shared" si="150"/>
        <v>38.541666666666671</v>
      </c>
      <c r="BA165" s="37">
        <f t="shared" si="151"/>
        <v>28.125</v>
      </c>
      <c r="BB165" s="37">
        <f t="shared" si="153"/>
        <v>33.333333333333329</v>
      </c>
      <c r="BC165" s="37">
        <f t="shared" si="73"/>
        <v>100</v>
      </c>
      <c r="BD165" s="32"/>
    </row>
    <row r="166" spans="1:56" s="31" customFormat="1" x14ac:dyDescent="0.3">
      <c r="A166" s="31" t="s">
        <v>200</v>
      </c>
      <c r="B166" s="31" t="s">
        <v>313</v>
      </c>
      <c r="C166" s="31" t="s">
        <v>601</v>
      </c>
      <c r="D166" s="31" t="s">
        <v>607</v>
      </c>
      <c r="E166" s="31" t="s">
        <v>606</v>
      </c>
      <c r="F166" s="32">
        <f t="shared" si="87"/>
        <v>69</v>
      </c>
      <c r="G166" s="36">
        <v>57</v>
      </c>
      <c r="H166" s="36">
        <v>12</v>
      </c>
      <c r="I166" s="32">
        <f t="shared" si="88"/>
        <v>22</v>
      </c>
      <c r="J166" s="36">
        <v>3</v>
      </c>
      <c r="K166" s="36">
        <v>19</v>
      </c>
      <c r="L166" s="36">
        <f t="shared" si="54"/>
        <v>2</v>
      </c>
      <c r="M166" s="36">
        <v>0</v>
      </c>
      <c r="N166" s="36">
        <v>2</v>
      </c>
      <c r="O166" s="36">
        <v>0</v>
      </c>
      <c r="P166" s="32">
        <v>0</v>
      </c>
      <c r="Q166" s="32">
        <v>7</v>
      </c>
      <c r="R166" s="36">
        <f t="shared" si="55"/>
        <v>14</v>
      </c>
      <c r="S166" s="36">
        <f t="shared" si="56"/>
        <v>2</v>
      </c>
      <c r="T166" s="36"/>
      <c r="U166" s="37">
        <f t="shared" si="57"/>
        <v>74.193548387096769</v>
      </c>
      <c r="V166" s="38">
        <f t="shared" si="58"/>
        <v>61.29032258064516</v>
      </c>
      <c r="W166" s="38">
        <f t="shared" si="59"/>
        <v>14.457831325301203</v>
      </c>
      <c r="X166" s="37">
        <f t="shared" si="60"/>
        <v>23.655913978494624</v>
      </c>
      <c r="Y166" s="38">
        <f t="shared" si="61"/>
        <v>3.225806451612903</v>
      </c>
      <c r="Z166" s="38">
        <f t="shared" si="62"/>
        <v>20.43010752688172</v>
      </c>
      <c r="AA166" s="37">
        <f t="shared" si="63"/>
        <v>2.1505376344086025</v>
      </c>
      <c r="AB166" s="38">
        <f t="shared" si="64"/>
        <v>0</v>
      </c>
      <c r="AC166" s="38">
        <f t="shared" si="65"/>
        <v>2.1505376344086025</v>
      </c>
      <c r="AD166" s="38">
        <f t="shared" si="66"/>
        <v>0</v>
      </c>
      <c r="AE166" s="37">
        <f t="shared" si="67"/>
        <v>0</v>
      </c>
      <c r="AF166" s="36"/>
      <c r="AG166" s="32">
        <f t="shared" si="154"/>
        <v>93</v>
      </c>
      <c r="AH166" s="37">
        <f t="shared" si="155"/>
        <v>74.193548387096769</v>
      </c>
      <c r="AI166" s="37">
        <f t="shared" si="156"/>
        <v>23.655913978494624</v>
      </c>
      <c r="AJ166" s="37">
        <f t="shared" si="157"/>
        <v>2.1505376344086025</v>
      </c>
      <c r="AK166" s="37">
        <f t="shared" si="68"/>
        <v>100</v>
      </c>
      <c r="AL166" s="32"/>
      <c r="AM166" s="37">
        <f t="shared" si="142"/>
        <v>79</v>
      </c>
      <c r="AN166" s="37">
        <f t="shared" si="143"/>
        <v>72.151898734177209</v>
      </c>
      <c r="AO166" s="37">
        <f t="shared" si="144"/>
        <v>3.79746835443038</v>
      </c>
      <c r="AP166" s="37">
        <f t="shared" si="145"/>
        <v>24.050632911392405</v>
      </c>
      <c r="AQ166" s="37">
        <f t="shared" si="69"/>
        <v>100</v>
      </c>
      <c r="AR166" s="32"/>
      <c r="AS166" s="32">
        <f t="shared" si="146"/>
        <v>14</v>
      </c>
      <c r="AT166" s="37">
        <f t="shared" si="147"/>
        <v>85.714285714285708</v>
      </c>
      <c r="AU166" s="37">
        <f t="shared" si="148"/>
        <v>0</v>
      </c>
      <c r="AV166" s="37">
        <f t="shared" si="149"/>
        <v>14.285714285714285</v>
      </c>
      <c r="AW166" s="37">
        <f t="shared" si="70"/>
        <v>100</v>
      </c>
      <c r="AX166" s="32"/>
      <c r="AY166" s="32">
        <f t="shared" si="152"/>
        <v>93</v>
      </c>
      <c r="AZ166" s="37">
        <f t="shared" si="150"/>
        <v>61.29032258064516</v>
      </c>
      <c r="BA166" s="37">
        <f t="shared" si="151"/>
        <v>23.655913978494624</v>
      </c>
      <c r="BB166" s="37">
        <f t="shared" si="153"/>
        <v>15.053763440860216</v>
      </c>
      <c r="BC166" s="37">
        <f t="shared" si="73"/>
        <v>100</v>
      </c>
      <c r="BD166" s="32"/>
    </row>
    <row r="167" spans="1:56" s="31" customFormat="1" x14ac:dyDescent="0.3">
      <c r="A167" s="31" t="s">
        <v>201</v>
      </c>
      <c r="B167" s="31" t="s">
        <v>313</v>
      </c>
      <c r="C167" s="31" t="s">
        <v>601</v>
      </c>
      <c r="D167" s="31" t="s">
        <v>607</v>
      </c>
      <c r="E167" s="31" t="s">
        <v>606</v>
      </c>
      <c r="F167" s="32">
        <f t="shared" si="87"/>
        <v>61</v>
      </c>
      <c r="G167" s="36">
        <v>48</v>
      </c>
      <c r="H167" s="36">
        <v>13</v>
      </c>
      <c r="I167" s="32">
        <f t="shared" si="88"/>
        <v>31</v>
      </c>
      <c r="J167" s="36">
        <v>5</v>
      </c>
      <c r="K167" s="36">
        <v>26</v>
      </c>
      <c r="L167" s="36">
        <f t="shared" si="54"/>
        <v>5</v>
      </c>
      <c r="M167" s="36">
        <v>0</v>
      </c>
      <c r="N167" s="36">
        <v>5</v>
      </c>
      <c r="O167" s="36">
        <v>0</v>
      </c>
      <c r="P167" s="32">
        <v>1</v>
      </c>
      <c r="Q167" s="32">
        <v>2</v>
      </c>
      <c r="R167" s="36">
        <f t="shared" si="55"/>
        <v>18</v>
      </c>
      <c r="S167" s="36">
        <f t="shared" si="56"/>
        <v>5</v>
      </c>
      <c r="T167" s="36"/>
      <c r="U167" s="37">
        <f t="shared" si="57"/>
        <v>62.244897959183675</v>
      </c>
      <c r="V167" s="38">
        <f t="shared" si="58"/>
        <v>48.979591836734691</v>
      </c>
      <c r="W167" s="38">
        <f t="shared" si="59"/>
        <v>16.25</v>
      </c>
      <c r="X167" s="37">
        <f t="shared" si="60"/>
        <v>31.632653061224492</v>
      </c>
      <c r="Y167" s="38">
        <f t="shared" si="61"/>
        <v>5.1020408163265305</v>
      </c>
      <c r="Z167" s="38">
        <f t="shared" si="62"/>
        <v>26.530612244897959</v>
      </c>
      <c r="AA167" s="37">
        <f t="shared" si="63"/>
        <v>5.1020408163265305</v>
      </c>
      <c r="AB167" s="38">
        <f t="shared" si="64"/>
        <v>0</v>
      </c>
      <c r="AC167" s="38">
        <f t="shared" si="65"/>
        <v>5.1020408163265305</v>
      </c>
      <c r="AD167" s="38">
        <f t="shared" si="66"/>
        <v>0</v>
      </c>
      <c r="AE167" s="37">
        <f t="shared" si="67"/>
        <v>1.0204081632653061</v>
      </c>
      <c r="AF167" s="36"/>
      <c r="AG167" s="32">
        <f t="shared" si="154"/>
        <v>97</v>
      </c>
      <c r="AH167" s="37">
        <f t="shared" si="155"/>
        <v>62.886597938144327</v>
      </c>
      <c r="AI167" s="37">
        <f t="shared" si="156"/>
        <v>31.958762886597935</v>
      </c>
      <c r="AJ167" s="37">
        <f t="shared" si="157"/>
        <v>5.1546391752577314</v>
      </c>
      <c r="AK167" s="37">
        <f t="shared" si="68"/>
        <v>99.999999999999986</v>
      </c>
      <c r="AL167" s="32"/>
      <c r="AM167" s="37">
        <f t="shared" si="142"/>
        <v>79</v>
      </c>
      <c r="AN167" s="37">
        <f t="shared" si="143"/>
        <v>60.75949367088608</v>
      </c>
      <c r="AO167" s="37">
        <f t="shared" si="144"/>
        <v>6.3291139240506329</v>
      </c>
      <c r="AP167" s="37">
        <f t="shared" si="145"/>
        <v>32.911392405063289</v>
      </c>
      <c r="AQ167" s="37">
        <f t="shared" si="69"/>
        <v>100</v>
      </c>
      <c r="AR167" s="32"/>
      <c r="AS167" s="32">
        <f t="shared" si="146"/>
        <v>18</v>
      </c>
      <c r="AT167" s="37">
        <f t="shared" si="147"/>
        <v>72.222222222222214</v>
      </c>
      <c r="AU167" s="37">
        <f t="shared" si="148"/>
        <v>0</v>
      </c>
      <c r="AV167" s="37">
        <f t="shared" si="149"/>
        <v>27.777777777777779</v>
      </c>
      <c r="AW167" s="37">
        <f t="shared" si="70"/>
        <v>100</v>
      </c>
      <c r="AX167" s="32"/>
      <c r="AY167" s="32">
        <f t="shared" si="152"/>
        <v>97</v>
      </c>
      <c r="AZ167" s="37">
        <f t="shared" si="150"/>
        <v>49.484536082474229</v>
      </c>
      <c r="BA167" s="37">
        <f t="shared" si="151"/>
        <v>31.958762886597935</v>
      </c>
      <c r="BB167" s="37">
        <f t="shared" si="153"/>
        <v>18.556701030927837</v>
      </c>
      <c r="BC167" s="37">
        <f t="shared" si="73"/>
        <v>100</v>
      </c>
      <c r="BD167" s="32"/>
    </row>
    <row r="168" spans="1:56" s="31" customFormat="1" x14ac:dyDescent="0.3">
      <c r="A168" s="31" t="s">
        <v>202</v>
      </c>
      <c r="B168" s="31" t="s">
        <v>313</v>
      </c>
      <c r="C168" s="31" t="s">
        <v>601</v>
      </c>
      <c r="D168" s="31" t="s">
        <v>607</v>
      </c>
      <c r="E168" s="31" t="s">
        <v>606</v>
      </c>
      <c r="F168" s="32">
        <f t="shared" si="87"/>
        <v>53</v>
      </c>
      <c r="G168" s="36">
        <v>36</v>
      </c>
      <c r="H168" s="36">
        <v>17</v>
      </c>
      <c r="I168" s="32">
        <f t="shared" si="88"/>
        <v>15</v>
      </c>
      <c r="J168" s="36">
        <v>6</v>
      </c>
      <c r="K168" s="36">
        <v>9</v>
      </c>
      <c r="L168" s="36">
        <f t="shared" si="54"/>
        <v>9</v>
      </c>
      <c r="M168" s="36">
        <v>2</v>
      </c>
      <c r="N168" s="36">
        <v>7</v>
      </c>
      <c r="O168" s="36">
        <v>0</v>
      </c>
      <c r="P168" s="32">
        <v>10</v>
      </c>
      <c r="Q168" s="32">
        <v>13</v>
      </c>
      <c r="R168" s="36">
        <f t="shared" si="55"/>
        <v>26</v>
      </c>
      <c r="S168" s="36">
        <f t="shared" si="56"/>
        <v>7</v>
      </c>
      <c r="T168" s="36"/>
      <c r="U168" s="37">
        <f t="shared" si="57"/>
        <v>60.919540229885058</v>
      </c>
      <c r="V168" s="38">
        <f t="shared" si="58"/>
        <v>41.379310344827587</v>
      </c>
      <c r="W168" s="38">
        <f t="shared" si="59"/>
        <v>19.101123595505616</v>
      </c>
      <c r="X168" s="37">
        <f t="shared" si="60"/>
        <v>17.241379310344829</v>
      </c>
      <c r="Y168" s="38">
        <f t="shared" si="61"/>
        <v>6.8965517241379306</v>
      </c>
      <c r="Z168" s="38">
        <f t="shared" si="62"/>
        <v>10.344827586206897</v>
      </c>
      <c r="AA168" s="37">
        <f t="shared" si="63"/>
        <v>10.344827586206897</v>
      </c>
      <c r="AB168" s="38">
        <f t="shared" si="64"/>
        <v>2.2988505747126435</v>
      </c>
      <c r="AC168" s="38">
        <f t="shared" si="65"/>
        <v>8.0459770114942533</v>
      </c>
      <c r="AD168" s="38">
        <f t="shared" si="66"/>
        <v>0</v>
      </c>
      <c r="AE168" s="37">
        <f t="shared" si="67"/>
        <v>11.494252873563218</v>
      </c>
      <c r="AF168" s="36"/>
      <c r="AG168" s="32">
        <f t="shared" si="154"/>
        <v>77</v>
      </c>
      <c r="AH168" s="37">
        <f t="shared" si="155"/>
        <v>68.831168831168839</v>
      </c>
      <c r="AI168" s="37">
        <f t="shared" si="156"/>
        <v>19.480519480519483</v>
      </c>
      <c r="AJ168" s="37">
        <f t="shared" si="157"/>
        <v>11.688311688311687</v>
      </c>
      <c r="AK168" s="37">
        <f t="shared" si="68"/>
        <v>100.00000000000001</v>
      </c>
      <c r="AL168" s="32"/>
      <c r="AM168" s="37">
        <f t="shared" si="142"/>
        <v>51</v>
      </c>
      <c r="AN168" s="37">
        <f t="shared" si="143"/>
        <v>70.588235294117652</v>
      </c>
      <c r="AO168" s="37">
        <f t="shared" si="144"/>
        <v>11.76470588235294</v>
      </c>
      <c r="AP168" s="37">
        <f t="shared" si="145"/>
        <v>17.647058823529413</v>
      </c>
      <c r="AQ168" s="37">
        <f t="shared" si="69"/>
        <v>100</v>
      </c>
      <c r="AR168" s="32"/>
      <c r="AS168" s="32">
        <f t="shared" si="146"/>
        <v>26</v>
      </c>
      <c r="AT168" s="37">
        <f t="shared" si="147"/>
        <v>65.384615384615387</v>
      </c>
      <c r="AU168" s="37">
        <f t="shared" si="148"/>
        <v>7.6923076923076925</v>
      </c>
      <c r="AV168" s="37">
        <f t="shared" si="149"/>
        <v>26.923076923076923</v>
      </c>
      <c r="AW168" s="37">
        <f t="shared" si="70"/>
        <v>100</v>
      </c>
      <c r="AX168" s="32"/>
      <c r="AY168" s="32">
        <f t="shared" si="152"/>
        <v>77</v>
      </c>
      <c r="AZ168" s="37">
        <f t="shared" si="150"/>
        <v>46.753246753246749</v>
      </c>
      <c r="BA168" s="37">
        <f t="shared" si="151"/>
        <v>19.480519480519483</v>
      </c>
      <c r="BB168" s="37">
        <f t="shared" si="153"/>
        <v>33.766233766233768</v>
      </c>
      <c r="BC168" s="37">
        <f t="shared" si="73"/>
        <v>100</v>
      </c>
      <c r="BD168" s="32"/>
    </row>
    <row r="169" spans="1:56" s="31" customFormat="1" x14ac:dyDescent="0.3">
      <c r="A169" s="31" t="s">
        <v>203</v>
      </c>
      <c r="B169" s="31" t="s">
        <v>313</v>
      </c>
      <c r="C169" s="31" t="s">
        <v>601</v>
      </c>
      <c r="D169" s="31" t="s">
        <v>607</v>
      </c>
      <c r="E169" s="31" t="s">
        <v>606</v>
      </c>
      <c r="F169" s="32">
        <f t="shared" si="87"/>
        <v>44</v>
      </c>
      <c r="G169" s="36">
        <v>25</v>
      </c>
      <c r="H169" s="36">
        <v>19</v>
      </c>
      <c r="I169" s="32">
        <f t="shared" si="88"/>
        <v>26</v>
      </c>
      <c r="J169" s="36">
        <v>13</v>
      </c>
      <c r="K169" s="36">
        <v>13</v>
      </c>
      <c r="L169" s="36">
        <f t="shared" si="54"/>
        <v>24</v>
      </c>
      <c r="M169" s="36">
        <v>18</v>
      </c>
      <c r="N169" s="36">
        <v>6</v>
      </c>
      <c r="O169" s="36">
        <v>0</v>
      </c>
      <c r="P169" s="32">
        <v>0</v>
      </c>
      <c r="Q169" s="32">
        <v>6</v>
      </c>
      <c r="R169" s="36">
        <f t="shared" si="55"/>
        <v>43</v>
      </c>
      <c r="S169" s="36">
        <f t="shared" si="56"/>
        <v>6</v>
      </c>
      <c r="T169" s="36"/>
      <c r="U169" s="37">
        <f t="shared" si="57"/>
        <v>46.808510638297875</v>
      </c>
      <c r="V169" s="38">
        <f t="shared" si="58"/>
        <v>26.595744680851062</v>
      </c>
      <c r="W169" s="38">
        <f t="shared" si="59"/>
        <v>21.839080459770116</v>
      </c>
      <c r="X169" s="37">
        <f t="shared" si="60"/>
        <v>27.659574468085108</v>
      </c>
      <c r="Y169" s="38">
        <f t="shared" si="61"/>
        <v>13.829787234042554</v>
      </c>
      <c r="Z169" s="38">
        <f t="shared" si="62"/>
        <v>13.829787234042554</v>
      </c>
      <c r="AA169" s="37">
        <f t="shared" si="63"/>
        <v>25.531914893617021</v>
      </c>
      <c r="AB169" s="38">
        <f t="shared" si="64"/>
        <v>19.148936170212767</v>
      </c>
      <c r="AC169" s="38">
        <f t="shared" si="65"/>
        <v>6.3829787234042552</v>
      </c>
      <c r="AD169" s="38">
        <f t="shared" si="66"/>
        <v>0</v>
      </c>
      <c r="AE169" s="37">
        <f t="shared" si="67"/>
        <v>0</v>
      </c>
      <c r="AF169" s="36"/>
      <c r="AG169" s="32">
        <f t="shared" si="154"/>
        <v>94</v>
      </c>
      <c r="AH169" s="37">
        <f t="shared" si="155"/>
        <v>46.808510638297875</v>
      </c>
      <c r="AI169" s="37">
        <f t="shared" si="156"/>
        <v>27.659574468085108</v>
      </c>
      <c r="AJ169" s="37">
        <f t="shared" si="157"/>
        <v>25.531914893617021</v>
      </c>
      <c r="AK169" s="37">
        <f t="shared" si="68"/>
        <v>100</v>
      </c>
      <c r="AL169" s="32"/>
      <c r="AM169" s="37">
        <f t="shared" si="142"/>
        <v>51</v>
      </c>
      <c r="AN169" s="37">
        <f t="shared" si="143"/>
        <v>49.019607843137251</v>
      </c>
      <c r="AO169" s="37">
        <f t="shared" si="144"/>
        <v>25.490196078431371</v>
      </c>
      <c r="AP169" s="37">
        <f t="shared" si="145"/>
        <v>25.490196078431371</v>
      </c>
      <c r="AQ169" s="37">
        <f t="shared" si="69"/>
        <v>99.999999999999986</v>
      </c>
      <c r="AR169" s="32"/>
      <c r="AS169" s="32">
        <f t="shared" si="146"/>
        <v>43</v>
      </c>
      <c r="AT169" s="37">
        <f t="shared" si="147"/>
        <v>44.186046511627907</v>
      </c>
      <c r="AU169" s="37">
        <f t="shared" si="148"/>
        <v>41.860465116279073</v>
      </c>
      <c r="AV169" s="37">
        <f t="shared" si="149"/>
        <v>13.953488372093023</v>
      </c>
      <c r="AW169" s="37">
        <f t="shared" si="70"/>
        <v>100</v>
      </c>
      <c r="AX169" s="32"/>
      <c r="AY169" s="32">
        <f t="shared" si="152"/>
        <v>94</v>
      </c>
      <c r="AZ169" s="37">
        <f t="shared" si="150"/>
        <v>26.595744680851062</v>
      </c>
      <c r="BA169" s="37">
        <f t="shared" si="151"/>
        <v>27.659574468085108</v>
      </c>
      <c r="BB169" s="37">
        <f t="shared" si="153"/>
        <v>45.744680851063826</v>
      </c>
      <c r="BC169" s="37">
        <f t="shared" si="73"/>
        <v>100</v>
      </c>
      <c r="BD169" s="32"/>
    </row>
    <row r="170" spans="1:56" s="31" customFormat="1" x14ac:dyDescent="0.3">
      <c r="A170" s="31" t="s">
        <v>204</v>
      </c>
      <c r="B170" s="31" t="s">
        <v>313</v>
      </c>
      <c r="C170" s="31" t="s">
        <v>601</v>
      </c>
      <c r="D170" s="31" t="s">
        <v>607</v>
      </c>
      <c r="E170" s="31" t="s">
        <v>606</v>
      </c>
      <c r="F170" s="32">
        <f t="shared" si="87"/>
        <v>51</v>
      </c>
      <c r="G170" s="36">
        <v>36</v>
      </c>
      <c r="H170" s="36">
        <v>15</v>
      </c>
      <c r="I170" s="32">
        <f t="shared" si="88"/>
        <v>17</v>
      </c>
      <c r="J170" s="36">
        <v>11</v>
      </c>
      <c r="K170" s="36">
        <v>6</v>
      </c>
      <c r="L170" s="36">
        <f t="shared" ref="L170:L205" si="158">M170+N170+O170</f>
        <v>22</v>
      </c>
      <c r="M170" s="36">
        <v>17</v>
      </c>
      <c r="N170" s="36">
        <v>5</v>
      </c>
      <c r="O170" s="36">
        <v>0</v>
      </c>
      <c r="P170" s="32">
        <v>0</v>
      </c>
      <c r="Q170" s="32">
        <v>10</v>
      </c>
      <c r="R170" s="36">
        <f t="shared" ref="R170:R173" si="159">L170+H170</f>
        <v>37</v>
      </c>
      <c r="S170" s="36">
        <f t="shared" ref="S170:S205" si="160">N170+O170</f>
        <v>5</v>
      </c>
      <c r="T170" s="36"/>
      <c r="U170" s="37">
        <f t="shared" ref="U170:U205" si="161">F170/(F170+I170+L170+P170)*100</f>
        <v>56.666666666666664</v>
      </c>
      <c r="V170" s="38">
        <f t="shared" ref="V170:V173" si="162">G170/(F170+I170+L170+P170)*100</f>
        <v>40</v>
      </c>
      <c r="W170" s="38">
        <f t="shared" ref="W170:W173" si="163">H170/(F170+L170+H170+P170)*100</f>
        <v>17.045454545454543</v>
      </c>
      <c r="X170" s="37">
        <f t="shared" ref="X170:X205" si="164">I170/(I170+F170+L170+P170)*100</f>
        <v>18.888888888888889</v>
      </c>
      <c r="Y170" s="38">
        <f t="shared" ref="Y170:Y205" si="165">J170/(F170+I170+L170+P170)*100</f>
        <v>12.222222222222221</v>
      </c>
      <c r="Z170" s="38">
        <f t="shared" ref="Z170:Z205" si="166">K170/(F170+I170+L170+P170)*100</f>
        <v>6.666666666666667</v>
      </c>
      <c r="AA170" s="37">
        <f t="shared" ref="AA170:AA205" si="167">L170/(L170+I170+F170+P170)*100</f>
        <v>24.444444444444443</v>
      </c>
      <c r="AB170" s="38">
        <f t="shared" ref="AB170:AB205" si="168">M170/(F170+I170+L170+P170)*100</f>
        <v>18.888888888888889</v>
      </c>
      <c r="AC170" s="38">
        <f t="shared" ref="AC170:AC205" si="169">N170/(F170+I170+L170+P170)*100</f>
        <v>5.5555555555555554</v>
      </c>
      <c r="AD170" s="38">
        <f t="shared" ref="AD170:AD205" si="170">O170/(F170+I170+L170+P170)*100</f>
        <v>0</v>
      </c>
      <c r="AE170" s="37">
        <f t="shared" ref="AE170:AE205" si="171">P170/(P170+F170+I170+L170)*100</f>
        <v>0</v>
      </c>
      <c r="AF170" s="36"/>
      <c r="AG170" s="32">
        <f t="shared" si="154"/>
        <v>90</v>
      </c>
      <c r="AH170" s="37">
        <f t="shared" si="155"/>
        <v>56.666666666666664</v>
      </c>
      <c r="AI170" s="37">
        <f t="shared" si="156"/>
        <v>18.888888888888889</v>
      </c>
      <c r="AJ170" s="37">
        <f t="shared" si="157"/>
        <v>24.444444444444443</v>
      </c>
      <c r="AK170" s="37">
        <f t="shared" ref="AK170:AK205" si="172">AH170+AI170+AJ170</f>
        <v>100</v>
      </c>
      <c r="AL170" s="32"/>
      <c r="AM170" s="37">
        <f t="shared" si="142"/>
        <v>53</v>
      </c>
      <c r="AN170" s="37">
        <f t="shared" si="143"/>
        <v>67.924528301886795</v>
      </c>
      <c r="AO170" s="37">
        <f t="shared" si="144"/>
        <v>20.754716981132077</v>
      </c>
      <c r="AP170" s="37">
        <f t="shared" si="145"/>
        <v>11.320754716981133</v>
      </c>
      <c r="AQ170" s="37">
        <f t="shared" ref="AQ170:AQ173" si="173">AN170+AO170+AP170</f>
        <v>100</v>
      </c>
      <c r="AR170" s="32"/>
      <c r="AS170" s="32">
        <f t="shared" si="146"/>
        <v>37</v>
      </c>
      <c r="AT170" s="37">
        <f t="shared" si="147"/>
        <v>40.54054054054054</v>
      </c>
      <c r="AU170" s="37">
        <f t="shared" si="148"/>
        <v>45.945945945945951</v>
      </c>
      <c r="AV170" s="37">
        <f t="shared" si="149"/>
        <v>13.513513513513514</v>
      </c>
      <c r="AW170" s="37">
        <f t="shared" ref="AW170:AW173" si="174">AT170+AU170+AV170</f>
        <v>100</v>
      </c>
      <c r="AX170" s="32"/>
      <c r="AY170" s="32">
        <f t="shared" si="152"/>
        <v>90</v>
      </c>
      <c r="AZ170" s="37">
        <f t="shared" si="150"/>
        <v>40</v>
      </c>
      <c r="BA170" s="37">
        <f t="shared" si="151"/>
        <v>18.888888888888889</v>
      </c>
      <c r="BB170" s="37">
        <f t="shared" si="153"/>
        <v>41.111111111111107</v>
      </c>
      <c r="BC170" s="37">
        <f t="shared" ref="BC170:BC173" si="175">AZ170+BA170+BB170</f>
        <v>100</v>
      </c>
      <c r="BD170" s="32"/>
    </row>
    <row r="171" spans="1:56" s="31" customFormat="1" x14ac:dyDescent="0.3">
      <c r="A171" s="31" t="s">
        <v>205</v>
      </c>
      <c r="B171" s="31" t="s">
        <v>313</v>
      </c>
      <c r="C171" s="31" t="s">
        <v>601</v>
      </c>
      <c r="D171" s="31" t="s">
        <v>607</v>
      </c>
      <c r="E171" s="31" t="s">
        <v>606</v>
      </c>
      <c r="F171" s="32">
        <f t="shared" si="87"/>
        <v>52</v>
      </c>
      <c r="G171" s="36">
        <v>23</v>
      </c>
      <c r="H171" s="36">
        <v>29</v>
      </c>
      <c r="I171" s="32">
        <f t="shared" si="88"/>
        <v>18</v>
      </c>
      <c r="J171" s="36">
        <v>8</v>
      </c>
      <c r="K171" s="36">
        <v>10</v>
      </c>
      <c r="L171" s="36">
        <f t="shared" si="158"/>
        <v>21</v>
      </c>
      <c r="M171" s="36">
        <v>15</v>
      </c>
      <c r="N171" s="36">
        <v>6</v>
      </c>
      <c r="O171" s="36">
        <v>0</v>
      </c>
      <c r="P171" s="32">
        <v>0</v>
      </c>
      <c r="Q171" s="32">
        <v>9</v>
      </c>
      <c r="R171" s="36">
        <f t="shared" si="159"/>
        <v>50</v>
      </c>
      <c r="S171" s="36">
        <f t="shared" si="160"/>
        <v>6</v>
      </c>
      <c r="T171" s="36"/>
      <c r="U171" s="37">
        <f t="shared" si="161"/>
        <v>57.142857142857139</v>
      </c>
      <c r="V171" s="38">
        <f t="shared" si="162"/>
        <v>25.274725274725274</v>
      </c>
      <c r="W171" s="38">
        <f t="shared" si="163"/>
        <v>28.431372549019606</v>
      </c>
      <c r="X171" s="37">
        <f t="shared" si="164"/>
        <v>19.780219780219781</v>
      </c>
      <c r="Y171" s="38">
        <f t="shared" si="165"/>
        <v>8.791208791208792</v>
      </c>
      <c r="Z171" s="38">
        <f t="shared" si="166"/>
        <v>10.989010989010989</v>
      </c>
      <c r="AA171" s="37">
        <f t="shared" si="167"/>
        <v>23.076923076923077</v>
      </c>
      <c r="AB171" s="38">
        <f t="shared" si="168"/>
        <v>16.483516483516482</v>
      </c>
      <c r="AC171" s="38">
        <f t="shared" si="169"/>
        <v>6.593406593406594</v>
      </c>
      <c r="AD171" s="38">
        <f t="shared" si="170"/>
        <v>0</v>
      </c>
      <c r="AE171" s="37">
        <f t="shared" si="171"/>
        <v>0</v>
      </c>
      <c r="AF171" s="36"/>
      <c r="AG171" s="32">
        <f t="shared" si="154"/>
        <v>91</v>
      </c>
      <c r="AH171" s="37">
        <f t="shared" si="155"/>
        <v>57.142857142857139</v>
      </c>
      <c r="AI171" s="37">
        <f t="shared" si="156"/>
        <v>19.780219780219781</v>
      </c>
      <c r="AJ171" s="37">
        <f t="shared" si="157"/>
        <v>23.076923076923077</v>
      </c>
      <c r="AK171" s="37">
        <f t="shared" si="172"/>
        <v>100</v>
      </c>
      <c r="AL171" s="32"/>
      <c r="AM171" s="37">
        <f t="shared" si="142"/>
        <v>41</v>
      </c>
      <c r="AN171" s="37">
        <f t="shared" si="143"/>
        <v>56.09756097560976</v>
      </c>
      <c r="AO171" s="37">
        <f t="shared" si="144"/>
        <v>19.512195121951219</v>
      </c>
      <c r="AP171" s="37">
        <f t="shared" si="145"/>
        <v>24.390243902439025</v>
      </c>
      <c r="AQ171" s="37">
        <f t="shared" si="173"/>
        <v>100</v>
      </c>
      <c r="AR171" s="32"/>
      <c r="AS171" s="32">
        <f t="shared" si="146"/>
        <v>50</v>
      </c>
      <c r="AT171" s="37">
        <f t="shared" si="147"/>
        <v>57.999999999999993</v>
      </c>
      <c r="AU171" s="37">
        <f t="shared" si="148"/>
        <v>30</v>
      </c>
      <c r="AV171" s="37">
        <f t="shared" si="149"/>
        <v>12</v>
      </c>
      <c r="AW171" s="37">
        <f t="shared" si="174"/>
        <v>100</v>
      </c>
      <c r="AX171" s="32"/>
      <c r="AY171" s="32">
        <f t="shared" si="152"/>
        <v>91</v>
      </c>
      <c r="AZ171" s="37">
        <f t="shared" si="150"/>
        <v>25.274725274725274</v>
      </c>
      <c r="BA171" s="37">
        <f t="shared" si="151"/>
        <v>19.780219780219781</v>
      </c>
      <c r="BB171" s="37">
        <f t="shared" si="153"/>
        <v>54.945054945054949</v>
      </c>
      <c r="BC171" s="37">
        <f t="shared" si="175"/>
        <v>100</v>
      </c>
      <c r="BD171" s="32"/>
    </row>
    <row r="172" spans="1:56" s="31" customFormat="1" x14ac:dyDescent="0.3">
      <c r="A172" s="31" t="s">
        <v>206</v>
      </c>
      <c r="B172" s="31" t="s">
        <v>313</v>
      </c>
      <c r="C172" s="31" t="s">
        <v>601</v>
      </c>
      <c r="D172" s="31" t="s">
        <v>607</v>
      </c>
      <c r="E172" s="31" t="s">
        <v>606</v>
      </c>
      <c r="F172" s="32">
        <f t="shared" si="87"/>
        <v>61</v>
      </c>
      <c r="G172" s="36">
        <v>32</v>
      </c>
      <c r="H172" s="36">
        <v>29</v>
      </c>
      <c r="I172" s="32">
        <f t="shared" si="88"/>
        <v>21</v>
      </c>
      <c r="J172" s="36">
        <v>9</v>
      </c>
      <c r="K172" s="36">
        <v>12</v>
      </c>
      <c r="L172" s="36">
        <f t="shared" si="158"/>
        <v>14</v>
      </c>
      <c r="M172" s="36">
        <v>10</v>
      </c>
      <c r="N172" s="36">
        <v>4</v>
      </c>
      <c r="O172" s="36">
        <v>0</v>
      </c>
      <c r="P172" s="32">
        <v>0</v>
      </c>
      <c r="Q172" s="32">
        <v>4</v>
      </c>
      <c r="R172" s="36">
        <f t="shared" si="159"/>
        <v>43</v>
      </c>
      <c r="S172" s="36">
        <f t="shared" si="160"/>
        <v>4</v>
      </c>
      <c r="T172" s="36"/>
      <c r="U172" s="37">
        <f t="shared" si="161"/>
        <v>63.541666666666664</v>
      </c>
      <c r="V172" s="38">
        <f t="shared" si="162"/>
        <v>33.333333333333329</v>
      </c>
      <c r="W172" s="38">
        <f t="shared" si="163"/>
        <v>27.884615384615387</v>
      </c>
      <c r="X172" s="37">
        <f t="shared" si="164"/>
        <v>21.875</v>
      </c>
      <c r="Y172" s="38">
        <f t="shared" si="165"/>
        <v>9.375</v>
      </c>
      <c r="Z172" s="38">
        <f t="shared" si="166"/>
        <v>12.5</v>
      </c>
      <c r="AA172" s="37">
        <f t="shared" si="167"/>
        <v>14.583333333333334</v>
      </c>
      <c r="AB172" s="38">
        <f t="shared" si="168"/>
        <v>10.416666666666668</v>
      </c>
      <c r="AC172" s="38">
        <f t="shared" si="169"/>
        <v>4.1666666666666661</v>
      </c>
      <c r="AD172" s="38">
        <f t="shared" si="170"/>
        <v>0</v>
      </c>
      <c r="AE172" s="37">
        <f t="shared" si="171"/>
        <v>0</v>
      </c>
      <c r="AF172" s="36"/>
      <c r="AG172" s="32">
        <f t="shared" si="154"/>
        <v>96</v>
      </c>
      <c r="AH172" s="37">
        <f t="shared" si="155"/>
        <v>63.541666666666664</v>
      </c>
      <c r="AI172" s="37">
        <f t="shared" si="156"/>
        <v>21.875</v>
      </c>
      <c r="AJ172" s="37">
        <f t="shared" si="157"/>
        <v>14.583333333333334</v>
      </c>
      <c r="AK172" s="37">
        <f t="shared" si="172"/>
        <v>99.999999999999986</v>
      </c>
      <c r="AL172" s="32"/>
      <c r="AM172" s="37">
        <f t="shared" si="142"/>
        <v>53</v>
      </c>
      <c r="AN172" s="37">
        <f t="shared" si="143"/>
        <v>60.377358490566039</v>
      </c>
      <c r="AO172" s="37">
        <f t="shared" si="144"/>
        <v>16.981132075471699</v>
      </c>
      <c r="AP172" s="37">
        <f t="shared" si="145"/>
        <v>22.641509433962266</v>
      </c>
      <c r="AQ172" s="37">
        <f t="shared" si="173"/>
        <v>100.00000000000001</v>
      </c>
      <c r="AR172" s="32"/>
      <c r="AS172" s="32">
        <f t="shared" si="146"/>
        <v>43</v>
      </c>
      <c r="AT172" s="37">
        <f t="shared" si="147"/>
        <v>67.441860465116278</v>
      </c>
      <c r="AU172" s="37">
        <f t="shared" si="148"/>
        <v>23.255813953488371</v>
      </c>
      <c r="AV172" s="37">
        <f t="shared" si="149"/>
        <v>9.3023255813953494</v>
      </c>
      <c r="AW172" s="37">
        <f t="shared" si="174"/>
        <v>100</v>
      </c>
      <c r="AX172" s="32"/>
      <c r="AY172" s="32">
        <f t="shared" si="152"/>
        <v>96</v>
      </c>
      <c r="AZ172" s="37">
        <f t="shared" si="150"/>
        <v>33.333333333333329</v>
      </c>
      <c r="BA172" s="37">
        <f t="shared" si="151"/>
        <v>21.875</v>
      </c>
      <c r="BB172" s="37">
        <f t="shared" si="153"/>
        <v>44.791666666666671</v>
      </c>
      <c r="BC172" s="37">
        <f t="shared" si="175"/>
        <v>100</v>
      </c>
      <c r="BD172" s="32"/>
    </row>
    <row r="173" spans="1:56" s="31" customFormat="1" x14ac:dyDescent="0.3">
      <c r="A173" s="31" t="s">
        <v>207</v>
      </c>
      <c r="B173" s="31" t="s">
        <v>313</v>
      </c>
      <c r="C173" s="31" t="s">
        <v>601</v>
      </c>
      <c r="D173" s="31" t="s">
        <v>607</v>
      </c>
      <c r="E173" s="31" t="s">
        <v>606</v>
      </c>
      <c r="F173" s="32">
        <f t="shared" si="87"/>
        <v>64</v>
      </c>
      <c r="G173" s="36">
        <v>57</v>
      </c>
      <c r="H173" s="36">
        <v>7</v>
      </c>
      <c r="I173" s="32">
        <f t="shared" si="88"/>
        <v>35</v>
      </c>
      <c r="J173" s="36">
        <v>18</v>
      </c>
      <c r="K173" s="36">
        <v>17</v>
      </c>
      <c r="L173" s="36">
        <f t="shared" si="158"/>
        <v>1</v>
      </c>
      <c r="M173" s="36">
        <v>0</v>
      </c>
      <c r="N173" s="36">
        <v>1</v>
      </c>
      <c r="O173" s="36">
        <v>0</v>
      </c>
      <c r="P173" s="32">
        <v>0</v>
      </c>
      <c r="Q173" s="32"/>
      <c r="R173" s="36">
        <f t="shared" si="159"/>
        <v>8</v>
      </c>
      <c r="S173" s="36">
        <f t="shared" si="160"/>
        <v>1</v>
      </c>
      <c r="T173" s="36"/>
      <c r="U173" s="37">
        <f t="shared" si="161"/>
        <v>64</v>
      </c>
      <c r="V173" s="38">
        <f t="shared" si="162"/>
        <v>56.999999999999993</v>
      </c>
      <c r="W173" s="38">
        <f t="shared" si="163"/>
        <v>9.7222222222222232</v>
      </c>
      <c r="X173" s="37">
        <f t="shared" si="164"/>
        <v>35</v>
      </c>
      <c r="Y173" s="38">
        <f t="shared" si="165"/>
        <v>18</v>
      </c>
      <c r="Z173" s="38">
        <f t="shared" si="166"/>
        <v>17</v>
      </c>
      <c r="AA173" s="37">
        <f t="shared" si="167"/>
        <v>1</v>
      </c>
      <c r="AB173" s="38">
        <f t="shared" si="168"/>
        <v>0</v>
      </c>
      <c r="AC173" s="38">
        <f t="shared" si="169"/>
        <v>1</v>
      </c>
      <c r="AD173" s="38">
        <f t="shared" si="170"/>
        <v>0</v>
      </c>
      <c r="AE173" s="37">
        <f t="shared" si="171"/>
        <v>0</v>
      </c>
      <c r="AF173" s="36"/>
      <c r="AG173" s="32">
        <f t="shared" si="154"/>
        <v>100</v>
      </c>
      <c r="AH173" s="37">
        <f t="shared" si="155"/>
        <v>64</v>
      </c>
      <c r="AI173" s="37">
        <f t="shared" si="156"/>
        <v>35</v>
      </c>
      <c r="AJ173" s="37">
        <f t="shared" si="157"/>
        <v>1</v>
      </c>
      <c r="AK173" s="37">
        <f t="shared" si="172"/>
        <v>100</v>
      </c>
      <c r="AL173" s="32"/>
      <c r="AM173" s="37">
        <f t="shared" si="142"/>
        <v>92</v>
      </c>
      <c r="AN173" s="37">
        <f t="shared" si="143"/>
        <v>61.95652173913043</v>
      </c>
      <c r="AO173" s="37">
        <f t="shared" si="144"/>
        <v>19.565217391304348</v>
      </c>
      <c r="AP173" s="37">
        <f t="shared" si="145"/>
        <v>18.478260869565215</v>
      </c>
      <c r="AQ173" s="37">
        <f t="shared" si="173"/>
        <v>100</v>
      </c>
      <c r="AR173" s="32"/>
      <c r="AS173" s="32">
        <f t="shared" si="146"/>
        <v>8</v>
      </c>
      <c r="AT173" s="37">
        <f t="shared" si="147"/>
        <v>87.5</v>
      </c>
      <c r="AU173" s="37">
        <f t="shared" si="148"/>
        <v>0</v>
      </c>
      <c r="AV173" s="37">
        <f t="shared" si="149"/>
        <v>12.5</v>
      </c>
      <c r="AW173" s="37">
        <f t="shared" si="174"/>
        <v>100</v>
      </c>
      <c r="AX173" s="32"/>
      <c r="AY173" s="32">
        <f t="shared" si="152"/>
        <v>100</v>
      </c>
      <c r="AZ173" s="37">
        <f t="shared" si="150"/>
        <v>56.999999999999993</v>
      </c>
      <c r="BA173" s="37">
        <f t="shared" si="151"/>
        <v>35</v>
      </c>
      <c r="BB173" s="37">
        <f t="shared" si="153"/>
        <v>8</v>
      </c>
      <c r="BC173" s="37">
        <f t="shared" si="175"/>
        <v>100</v>
      </c>
      <c r="BD173" s="32"/>
    </row>
    <row r="174" spans="1:56" s="31" customFormat="1" x14ac:dyDescent="0.3">
      <c r="A174" s="31" t="s">
        <v>95</v>
      </c>
      <c r="B174" s="31" t="s">
        <v>313</v>
      </c>
      <c r="C174" s="31" t="s">
        <v>601</v>
      </c>
      <c r="D174" s="31" t="s">
        <v>607</v>
      </c>
      <c r="E174" s="31" t="s">
        <v>606</v>
      </c>
      <c r="F174" s="32">
        <v>55</v>
      </c>
      <c r="G174" s="36"/>
      <c r="H174" s="36"/>
      <c r="I174" s="32">
        <f t="shared" si="88"/>
        <v>14</v>
      </c>
      <c r="J174" s="36">
        <v>7</v>
      </c>
      <c r="K174" s="36">
        <v>7</v>
      </c>
      <c r="L174" s="36">
        <f t="shared" si="158"/>
        <v>2</v>
      </c>
      <c r="M174" s="36">
        <v>2</v>
      </c>
      <c r="N174" s="36">
        <v>0</v>
      </c>
      <c r="O174" s="36">
        <v>0</v>
      </c>
      <c r="P174" s="32">
        <v>8</v>
      </c>
      <c r="Q174" s="32">
        <v>21</v>
      </c>
      <c r="R174" s="36"/>
      <c r="S174" s="36">
        <f t="shared" si="160"/>
        <v>0</v>
      </c>
      <c r="T174" s="36"/>
      <c r="U174" s="37">
        <f t="shared" si="161"/>
        <v>69.620253164556971</v>
      </c>
      <c r="V174" s="38"/>
      <c r="W174" s="38"/>
      <c r="X174" s="37">
        <f t="shared" si="164"/>
        <v>17.721518987341771</v>
      </c>
      <c r="Y174" s="38">
        <f t="shared" si="165"/>
        <v>8.8607594936708853</v>
      </c>
      <c r="Z174" s="38">
        <f t="shared" si="166"/>
        <v>8.8607594936708853</v>
      </c>
      <c r="AA174" s="37">
        <f t="shared" si="167"/>
        <v>2.5316455696202533</v>
      </c>
      <c r="AB174" s="38">
        <f t="shared" si="168"/>
        <v>2.5316455696202533</v>
      </c>
      <c r="AC174" s="38">
        <f t="shared" si="169"/>
        <v>0</v>
      </c>
      <c r="AD174" s="38">
        <f t="shared" si="170"/>
        <v>0</v>
      </c>
      <c r="AE174" s="37">
        <f t="shared" si="171"/>
        <v>10.126582278481013</v>
      </c>
      <c r="AF174" s="36"/>
      <c r="AG174" s="32">
        <f t="shared" si="154"/>
        <v>71</v>
      </c>
      <c r="AH174" s="37">
        <f t="shared" si="155"/>
        <v>77.464788732394368</v>
      </c>
      <c r="AI174" s="37">
        <f t="shared" si="156"/>
        <v>19.718309859154928</v>
      </c>
      <c r="AJ174" s="37">
        <f t="shared" si="157"/>
        <v>2.8169014084507045</v>
      </c>
      <c r="AK174" s="37">
        <f t="shared" si="172"/>
        <v>100</v>
      </c>
      <c r="AL174" s="32"/>
      <c r="AM174" s="37"/>
      <c r="AN174" s="37"/>
      <c r="AO174" s="37"/>
      <c r="AP174" s="37"/>
      <c r="AQ174" s="37"/>
      <c r="AR174" s="32"/>
      <c r="AS174" s="32"/>
      <c r="AT174" s="37"/>
      <c r="AU174" s="37"/>
      <c r="AV174" s="37"/>
      <c r="AW174" s="37"/>
      <c r="AX174" s="32"/>
      <c r="AY174" s="32"/>
      <c r="AZ174" s="37"/>
      <c r="BA174" s="37"/>
      <c r="BB174" s="37"/>
      <c r="BC174" s="37"/>
      <c r="BD174" s="32"/>
    </row>
    <row r="175" spans="1:56" s="31" customFormat="1" x14ac:dyDescent="0.3">
      <c r="A175" s="31" t="s">
        <v>123</v>
      </c>
      <c r="B175" s="31" t="s">
        <v>313</v>
      </c>
      <c r="C175" s="31" t="s">
        <v>601</v>
      </c>
      <c r="D175" s="31" t="s">
        <v>607</v>
      </c>
      <c r="E175" s="31" t="s">
        <v>606</v>
      </c>
      <c r="F175" s="32">
        <v>64</v>
      </c>
      <c r="G175" s="36"/>
      <c r="H175" s="36"/>
      <c r="I175" s="32">
        <f t="shared" ref="I175:I207" si="176">J175+K175</f>
        <v>20</v>
      </c>
      <c r="J175" s="36">
        <v>10</v>
      </c>
      <c r="K175" s="36">
        <v>10</v>
      </c>
      <c r="L175" s="36">
        <f t="shared" si="158"/>
        <v>8</v>
      </c>
      <c r="M175" s="36">
        <v>8</v>
      </c>
      <c r="N175" s="36">
        <v>0</v>
      </c>
      <c r="O175" s="36">
        <v>0</v>
      </c>
      <c r="P175" s="32">
        <v>2</v>
      </c>
      <c r="Q175" s="32">
        <v>6</v>
      </c>
      <c r="R175" s="36"/>
      <c r="S175" s="36">
        <f t="shared" si="160"/>
        <v>0</v>
      </c>
      <c r="T175" s="36"/>
      <c r="U175" s="37">
        <f t="shared" si="161"/>
        <v>68.085106382978722</v>
      </c>
      <c r="V175" s="38"/>
      <c r="W175" s="38"/>
      <c r="X175" s="37">
        <f t="shared" si="164"/>
        <v>21.276595744680851</v>
      </c>
      <c r="Y175" s="38">
        <f t="shared" si="165"/>
        <v>10.638297872340425</v>
      </c>
      <c r="Z175" s="38">
        <f t="shared" si="166"/>
        <v>10.638297872340425</v>
      </c>
      <c r="AA175" s="37">
        <f t="shared" si="167"/>
        <v>8.5106382978723403</v>
      </c>
      <c r="AB175" s="38">
        <f t="shared" si="168"/>
        <v>8.5106382978723403</v>
      </c>
      <c r="AC175" s="38">
        <f t="shared" si="169"/>
        <v>0</v>
      </c>
      <c r="AD175" s="38">
        <f t="shared" si="170"/>
        <v>0</v>
      </c>
      <c r="AE175" s="37">
        <f t="shared" si="171"/>
        <v>2.1276595744680851</v>
      </c>
      <c r="AF175" s="36"/>
      <c r="AG175" s="32">
        <f t="shared" si="154"/>
        <v>92</v>
      </c>
      <c r="AH175" s="37">
        <f t="shared" si="155"/>
        <v>69.565217391304344</v>
      </c>
      <c r="AI175" s="37">
        <f t="shared" si="156"/>
        <v>21.739130434782609</v>
      </c>
      <c r="AJ175" s="37">
        <f t="shared" si="157"/>
        <v>8.695652173913043</v>
      </c>
      <c r="AK175" s="37">
        <f t="shared" si="172"/>
        <v>100</v>
      </c>
      <c r="AL175" s="32"/>
      <c r="AM175" s="37"/>
      <c r="AN175" s="37"/>
      <c r="AO175" s="37"/>
      <c r="AP175" s="37"/>
      <c r="AQ175" s="37"/>
      <c r="AR175" s="32"/>
      <c r="AS175" s="32"/>
      <c r="AT175" s="37"/>
      <c r="AU175" s="37"/>
      <c r="AV175" s="37"/>
      <c r="AW175" s="37"/>
      <c r="AX175" s="32"/>
      <c r="AY175" s="32"/>
      <c r="AZ175" s="37"/>
      <c r="BA175" s="37"/>
      <c r="BB175" s="37"/>
      <c r="BC175" s="37"/>
      <c r="BD175" s="32"/>
    </row>
    <row r="176" spans="1:56" s="31" customFormat="1" x14ac:dyDescent="0.3">
      <c r="A176" s="31" t="s">
        <v>124</v>
      </c>
      <c r="B176" s="31" t="s">
        <v>313</v>
      </c>
      <c r="C176" s="31" t="s">
        <v>601</v>
      </c>
      <c r="D176" s="31" t="s">
        <v>607</v>
      </c>
      <c r="E176" s="31" t="s">
        <v>606</v>
      </c>
      <c r="F176" s="32">
        <v>36</v>
      </c>
      <c r="G176" s="36"/>
      <c r="H176" s="36"/>
      <c r="I176" s="32">
        <f t="shared" si="176"/>
        <v>10</v>
      </c>
      <c r="J176" s="36">
        <v>4</v>
      </c>
      <c r="K176" s="36">
        <v>6</v>
      </c>
      <c r="L176" s="36">
        <f t="shared" si="158"/>
        <v>7</v>
      </c>
      <c r="M176" s="36">
        <v>7</v>
      </c>
      <c r="N176" s="36">
        <v>0</v>
      </c>
      <c r="O176" s="36">
        <v>0</v>
      </c>
      <c r="P176" s="32">
        <v>4</v>
      </c>
      <c r="Q176" s="32">
        <v>43</v>
      </c>
      <c r="R176" s="36"/>
      <c r="S176" s="36">
        <f t="shared" si="160"/>
        <v>0</v>
      </c>
      <c r="T176" s="36"/>
      <c r="U176" s="37">
        <f t="shared" si="161"/>
        <v>63.157894736842103</v>
      </c>
      <c r="V176" s="38"/>
      <c r="W176" s="38"/>
      <c r="X176" s="37">
        <f t="shared" si="164"/>
        <v>17.543859649122805</v>
      </c>
      <c r="Y176" s="38">
        <f t="shared" si="165"/>
        <v>7.0175438596491224</v>
      </c>
      <c r="Z176" s="38">
        <f t="shared" si="166"/>
        <v>10.526315789473683</v>
      </c>
      <c r="AA176" s="37">
        <f t="shared" si="167"/>
        <v>12.280701754385964</v>
      </c>
      <c r="AB176" s="38">
        <f t="shared" si="168"/>
        <v>12.280701754385964</v>
      </c>
      <c r="AC176" s="38">
        <f t="shared" si="169"/>
        <v>0</v>
      </c>
      <c r="AD176" s="38">
        <f t="shared" si="170"/>
        <v>0</v>
      </c>
      <c r="AE176" s="37">
        <f t="shared" si="171"/>
        <v>7.0175438596491224</v>
      </c>
      <c r="AF176" s="36"/>
      <c r="AG176" s="32">
        <f t="shared" si="154"/>
        <v>53</v>
      </c>
      <c r="AH176" s="37">
        <f t="shared" si="155"/>
        <v>67.924528301886795</v>
      </c>
      <c r="AI176" s="37">
        <f t="shared" si="156"/>
        <v>18.867924528301888</v>
      </c>
      <c r="AJ176" s="37">
        <f t="shared" si="157"/>
        <v>13.20754716981132</v>
      </c>
      <c r="AK176" s="37">
        <f t="shared" si="172"/>
        <v>100</v>
      </c>
      <c r="AL176" s="32"/>
      <c r="AM176" s="37"/>
      <c r="AN176" s="37"/>
      <c r="AO176" s="37"/>
      <c r="AP176" s="37"/>
      <c r="AQ176" s="37"/>
      <c r="AR176" s="32"/>
      <c r="AS176" s="32"/>
      <c r="AT176" s="37"/>
      <c r="AU176" s="37"/>
      <c r="AV176" s="37"/>
      <c r="AW176" s="37"/>
      <c r="AX176" s="32"/>
      <c r="AY176" s="32"/>
      <c r="AZ176" s="37"/>
      <c r="BA176" s="37"/>
      <c r="BB176" s="37"/>
      <c r="BC176" s="37"/>
      <c r="BD176" s="32"/>
    </row>
    <row r="177" spans="1:56" s="31" customFormat="1" x14ac:dyDescent="0.3">
      <c r="A177" s="31" t="s">
        <v>125</v>
      </c>
      <c r="B177" s="31" t="s">
        <v>313</v>
      </c>
      <c r="C177" s="31" t="s">
        <v>601</v>
      </c>
      <c r="D177" s="31" t="s">
        <v>607</v>
      </c>
      <c r="E177" s="31" t="s">
        <v>606</v>
      </c>
      <c r="F177" s="32">
        <v>46</v>
      </c>
      <c r="G177" s="36"/>
      <c r="H177" s="36"/>
      <c r="I177" s="32">
        <f t="shared" si="176"/>
        <v>14</v>
      </c>
      <c r="J177" s="36">
        <v>5</v>
      </c>
      <c r="K177" s="36">
        <v>9</v>
      </c>
      <c r="L177" s="36">
        <f t="shared" si="158"/>
        <v>4</v>
      </c>
      <c r="M177" s="36">
        <v>3</v>
      </c>
      <c r="N177" s="36">
        <v>0</v>
      </c>
      <c r="O177" s="36">
        <v>1</v>
      </c>
      <c r="P177" s="32">
        <v>2</v>
      </c>
      <c r="Q177" s="32">
        <v>34</v>
      </c>
      <c r="R177" s="36"/>
      <c r="S177" s="36">
        <f t="shared" si="160"/>
        <v>1</v>
      </c>
      <c r="T177" s="36"/>
      <c r="U177" s="37">
        <f t="shared" si="161"/>
        <v>69.696969696969703</v>
      </c>
      <c r="V177" s="38"/>
      <c r="W177" s="38"/>
      <c r="X177" s="37">
        <f t="shared" si="164"/>
        <v>21.212121212121211</v>
      </c>
      <c r="Y177" s="38">
        <f t="shared" si="165"/>
        <v>7.5757575757575761</v>
      </c>
      <c r="Z177" s="38">
        <f t="shared" si="166"/>
        <v>13.636363636363635</v>
      </c>
      <c r="AA177" s="37">
        <f t="shared" si="167"/>
        <v>6.0606060606060606</v>
      </c>
      <c r="AB177" s="38">
        <f t="shared" si="168"/>
        <v>4.5454545454545459</v>
      </c>
      <c r="AC177" s="38">
        <f t="shared" si="169"/>
        <v>0</v>
      </c>
      <c r="AD177" s="38">
        <f t="shared" si="170"/>
        <v>1.5151515151515151</v>
      </c>
      <c r="AE177" s="37">
        <f t="shared" si="171"/>
        <v>3.0303030303030303</v>
      </c>
      <c r="AF177" s="36"/>
      <c r="AG177" s="32">
        <f t="shared" si="154"/>
        <v>64</v>
      </c>
      <c r="AH177" s="37">
        <f t="shared" si="155"/>
        <v>71.875</v>
      </c>
      <c r="AI177" s="37">
        <f t="shared" si="156"/>
        <v>21.875</v>
      </c>
      <c r="AJ177" s="37">
        <f t="shared" si="157"/>
        <v>6.25</v>
      </c>
      <c r="AK177" s="37">
        <f t="shared" si="172"/>
        <v>100</v>
      </c>
      <c r="AL177" s="32"/>
      <c r="AM177" s="37"/>
      <c r="AN177" s="37"/>
      <c r="AO177" s="37"/>
      <c r="AP177" s="37"/>
      <c r="AQ177" s="37"/>
      <c r="AR177" s="32"/>
      <c r="AS177" s="32"/>
      <c r="AT177" s="37"/>
      <c r="AU177" s="37"/>
      <c r="AV177" s="37"/>
      <c r="AW177" s="37"/>
      <c r="AX177" s="32"/>
      <c r="AY177" s="32"/>
      <c r="AZ177" s="37"/>
      <c r="BA177" s="37"/>
      <c r="BB177" s="37"/>
      <c r="BC177" s="37"/>
      <c r="BD177" s="32"/>
    </row>
    <row r="178" spans="1:56" s="31" customFormat="1" x14ac:dyDescent="0.3">
      <c r="A178" s="31" t="s">
        <v>126</v>
      </c>
      <c r="B178" s="31" t="s">
        <v>313</v>
      </c>
      <c r="C178" s="31" t="s">
        <v>601</v>
      </c>
      <c r="D178" s="31" t="s">
        <v>607</v>
      </c>
      <c r="E178" s="31" t="s">
        <v>606</v>
      </c>
      <c r="F178" s="32">
        <v>49</v>
      </c>
      <c r="G178" s="36"/>
      <c r="H178" s="36"/>
      <c r="I178" s="32">
        <f t="shared" si="176"/>
        <v>22</v>
      </c>
      <c r="J178" s="36">
        <v>11</v>
      </c>
      <c r="K178" s="36">
        <v>11</v>
      </c>
      <c r="L178" s="36">
        <f t="shared" si="158"/>
        <v>10</v>
      </c>
      <c r="M178" s="36">
        <v>10</v>
      </c>
      <c r="N178" s="36">
        <v>0</v>
      </c>
      <c r="O178" s="36">
        <v>0</v>
      </c>
      <c r="P178" s="32">
        <v>3</v>
      </c>
      <c r="Q178" s="32">
        <v>16</v>
      </c>
      <c r="R178" s="36"/>
      <c r="S178" s="36">
        <f t="shared" si="160"/>
        <v>0</v>
      </c>
      <c r="T178" s="36"/>
      <c r="U178" s="37">
        <f t="shared" si="161"/>
        <v>58.333333333333336</v>
      </c>
      <c r="V178" s="38"/>
      <c r="W178" s="38"/>
      <c r="X178" s="37">
        <f t="shared" si="164"/>
        <v>26.190476190476193</v>
      </c>
      <c r="Y178" s="38">
        <f t="shared" si="165"/>
        <v>13.095238095238097</v>
      </c>
      <c r="Z178" s="38">
        <f t="shared" si="166"/>
        <v>13.095238095238097</v>
      </c>
      <c r="AA178" s="37">
        <f t="shared" si="167"/>
        <v>11.904761904761903</v>
      </c>
      <c r="AB178" s="38">
        <f t="shared" si="168"/>
        <v>11.904761904761903</v>
      </c>
      <c r="AC178" s="38">
        <f t="shared" si="169"/>
        <v>0</v>
      </c>
      <c r="AD178" s="38">
        <f t="shared" si="170"/>
        <v>0</v>
      </c>
      <c r="AE178" s="37">
        <f t="shared" si="171"/>
        <v>3.5714285714285712</v>
      </c>
      <c r="AF178" s="36"/>
      <c r="AG178" s="32">
        <f t="shared" ref="AG178:AG213" si="177">F178+I178+L178</f>
        <v>81</v>
      </c>
      <c r="AH178" s="37">
        <f t="shared" ref="AH178:AH213" si="178">F178/$AG178*100</f>
        <v>60.493827160493829</v>
      </c>
      <c r="AI178" s="37">
        <f t="shared" ref="AI178:AI213" si="179">I178/$AG178*100</f>
        <v>27.160493827160494</v>
      </c>
      <c r="AJ178" s="37">
        <f t="shared" ref="AJ178:AJ213" si="180">L178/$AG178*100</f>
        <v>12.345679012345679</v>
      </c>
      <c r="AK178" s="37">
        <f t="shared" si="172"/>
        <v>100.00000000000001</v>
      </c>
      <c r="AL178" s="32"/>
      <c r="AM178" s="37"/>
      <c r="AN178" s="37"/>
      <c r="AO178" s="37"/>
      <c r="AP178" s="37"/>
      <c r="AQ178" s="37"/>
      <c r="AR178" s="32"/>
      <c r="AS178" s="32"/>
      <c r="AT178" s="37"/>
      <c r="AU178" s="37"/>
      <c r="AV178" s="37"/>
      <c r="AW178" s="37"/>
      <c r="AX178" s="32"/>
      <c r="AY178" s="32"/>
      <c r="AZ178" s="37"/>
      <c r="BA178" s="37"/>
      <c r="BB178" s="37"/>
      <c r="BC178" s="37"/>
      <c r="BD178" s="32"/>
    </row>
    <row r="179" spans="1:56" s="31" customFormat="1" x14ac:dyDescent="0.3">
      <c r="A179" s="31" t="s">
        <v>127</v>
      </c>
      <c r="B179" s="31" t="s">
        <v>313</v>
      </c>
      <c r="C179" s="31" t="s">
        <v>601</v>
      </c>
      <c r="D179" s="31" t="s">
        <v>607</v>
      </c>
      <c r="E179" s="31" t="s">
        <v>606</v>
      </c>
      <c r="F179" s="32">
        <v>48</v>
      </c>
      <c r="G179" s="36"/>
      <c r="H179" s="36"/>
      <c r="I179" s="32">
        <f t="shared" si="176"/>
        <v>23</v>
      </c>
      <c r="J179" s="36">
        <v>10</v>
      </c>
      <c r="K179" s="36">
        <v>13</v>
      </c>
      <c r="L179" s="36">
        <f t="shared" si="158"/>
        <v>21</v>
      </c>
      <c r="M179" s="36">
        <v>21</v>
      </c>
      <c r="N179" s="36">
        <v>0</v>
      </c>
      <c r="O179" s="36">
        <v>0</v>
      </c>
      <c r="P179" s="32">
        <v>1</v>
      </c>
      <c r="Q179" s="32">
        <v>7</v>
      </c>
      <c r="R179" s="36"/>
      <c r="S179" s="36">
        <f t="shared" si="160"/>
        <v>0</v>
      </c>
      <c r="T179" s="36"/>
      <c r="U179" s="37">
        <f t="shared" si="161"/>
        <v>51.612903225806448</v>
      </c>
      <c r="V179" s="38"/>
      <c r="W179" s="38"/>
      <c r="X179" s="37">
        <f t="shared" si="164"/>
        <v>24.731182795698924</v>
      </c>
      <c r="Y179" s="38">
        <f t="shared" si="165"/>
        <v>10.75268817204301</v>
      </c>
      <c r="Z179" s="38">
        <f t="shared" si="166"/>
        <v>13.978494623655912</v>
      </c>
      <c r="AA179" s="37">
        <f t="shared" si="167"/>
        <v>22.58064516129032</v>
      </c>
      <c r="AB179" s="38">
        <f t="shared" si="168"/>
        <v>22.58064516129032</v>
      </c>
      <c r="AC179" s="38">
        <f t="shared" si="169"/>
        <v>0</v>
      </c>
      <c r="AD179" s="38">
        <f t="shared" si="170"/>
        <v>0</v>
      </c>
      <c r="AE179" s="37">
        <f t="shared" si="171"/>
        <v>1.0752688172043012</v>
      </c>
      <c r="AF179" s="36"/>
      <c r="AG179" s="32">
        <f t="shared" si="177"/>
        <v>92</v>
      </c>
      <c r="AH179" s="37">
        <f t="shared" si="178"/>
        <v>52.173913043478258</v>
      </c>
      <c r="AI179" s="37">
        <f t="shared" si="179"/>
        <v>25</v>
      </c>
      <c r="AJ179" s="37">
        <f t="shared" si="180"/>
        <v>22.826086956521738</v>
      </c>
      <c r="AK179" s="37">
        <f t="shared" si="172"/>
        <v>99.999999999999986</v>
      </c>
      <c r="AL179" s="32"/>
      <c r="AM179" s="37"/>
      <c r="AN179" s="37"/>
      <c r="AO179" s="37"/>
      <c r="AP179" s="37"/>
      <c r="AQ179" s="37"/>
      <c r="AR179" s="32"/>
      <c r="AS179" s="32"/>
      <c r="AT179" s="37"/>
      <c r="AU179" s="37"/>
      <c r="AV179" s="37"/>
      <c r="AW179" s="37"/>
      <c r="AX179" s="32"/>
      <c r="AY179" s="32"/>
      <c r="AZ179" s="37"/>
      <c r="BA179" s="37"/>
      <c r="BB179" s="37"/>
      <c r="BC179" s="37"/>
      <c r="BD179" s="32"/>
    </row>
    <row r="180" spans="1:56" s="31" customFormat="1" x14ac:dyDescent="0.3">
      <c r="A180" s="31" t="s">
        <v>128</v>
      </c>
      <c r="B180" s="31" t="s">
        <v>313</v>
      </c>
      <c r="C180" s="31" t="s">
        <v>601</v>
      </c>
      <c r="D180" s="31" t="s">
        <v>607</v>
      </c>
      <c r="E180" s="31" t="s">
        <v>606</v>
      </c>
      <c r="F180" s="32">
        <v>54</v>
      </c>
      <c r="G180" s="36"/>
      <c r="H180" s="36"/>
      <c r="I180" s="32">
        <f t="shared" si="176"/>
        <v>28</v>
      </c>
      <c r="J180" s="36">
        <v>14</v>
      </c>
      <c r="K180" s="36">
        <v>14</v>
      </c>
      <c r="L180" s="36">
        <f t="shared" si="158"/>
        <v>16</v>
      </c>
      <c r="M180" s="36">
        <v>16</v>
      </c>
      <c r="N180" s="36">
        <v>0</v>
      </c>
      <c r="O180" s="36">
        <v>0</v>
      </c>
      <c r="P180" s="32">
        <v>1</v>
      </c>
      <c r="Q180" s="32">
        <v>1</v>
      </c>
      <c r="R180" s="36"/>
      <c r="S180" s="36">
        <f t="shared" si="160"/>
        <v>0</v>
      </c>
      <c r="T180" s="36"/>
      <c r="U180" s="37">
        <f t="shared" si="161"/>
        <v>54.54545454545454</v>
      </c>
      <c r="V180" s="38"/>
      <c r="W180" s="38"/>
      <c r="X180" s="37">
        <f t="shared" si="164"/>
        <v>28.28282828282828</v>
      </c>
      <c r="Y180" s="38">
        <f t="shared" si="165"/>
        <v>14.14141414141414</v>
      </c>
      <c r="Z180" s="38">
        <f t="shared" si="166"/>
        <v>14.14141414141414</v>
      </c>
      <c r="AA180" s="37">
        <f t="shared" si="167"/>
        <v>16.161616161616163</v>
      </c>
      <c r="AB180" s="38">
        <f t="shared" si="168"/>
        <v>16.161616161616163</v>
      </c>
      <c r="AC180" s="38">
        <f t="shared" si="169"/>
        <v>0</v>
      </c>
      <c r="AD180" s="38">
        <f t="shared" si="170"/>
        <v>0</v>
      </c>
      <c r="AE180" s="37">
        <f t="shared" si="171"/>
        <v>1.0101010101010102</v>
      </c>
      <c r="AF180" s="36"/>
      <c r="AG180" s="32">
        <f t="shared" si="177"/>
        <v>98</v>
      </c>
      <c r="AH180" s="37">
        <f t="shared" si="178"/>
        <v>55.102040816326522</v>
      </c>
      <c r="AI180" s="37">
        <f t="shared" si="179"/>
        <v>28.571428571428569</v>
      </c>
      <c r="AJ180" s="37">
        <f t="shared" si="180"/>
        <v>16.326530612244898</v>
      </c>
      <c r="AK180" s="37">
        <f t="shared" si="172"/>
        <v>99.999999999999986</v>
      </c>
      <c r="AL180" s="32"/>
      <c r="AM180" s="37"/>
      <c r="AN180" s="37"/>
      <c r="AO180" s="37"/>
      <c r="AP180" s="37"/>
      <c r="AQ180" s="37"/>
      <c r="AR180" s="32"/>
      <c r="AS180" s="32"/>
      <c r="AT180" s="37"/>
      <c r="AU180" s="37"/>
      <c r="AV180" s="37"/>
      <c r="AW180" s="37"/>
      <c r="AX180" s="32"/>
      <c r="AY180" s="32"/>
      <c r="AZ180" s="37"/>
      <c r="BA180" s="37"/>
      <c r="BB180" s="37"/>
      <c r="BC180" s="37"/>
      <c r="BD180" s="32"/>
    </row>
    <row r="181" spans="1:56" s="31" customFormat="1" x14ac:dyDescent="0.3">
      <c r="A181" s="31" t="s">
        <v>129</v>
      </c>
      <c r="B181" s="31" t="s">
        <v>313</v>
      </c>
      <c r="C181" s="31" t="s">
        <v>601</v>
      </c>
      <c r="D181" s="31" t="s">
        <v>607</v>
      </c>
      <c r="E181" s="31" t="s">
        <v>606</v>
      </c>
      <c r="F181" s="32">
        <v>32</v>
      </c>
      <c r="G181" s="36"/>
      <c r="H181" s="36"/>
      <c r="I181" s="32">
        <f t="shared" si="176"/>
        <v>20</v>
      </c>
      <c r="J181" s="36">
        <v>8</v>
      </c>
      <c r="K181" s="36">
        <v>12</v>
      </c>
      <c r="L181" s="36">
        <f t="shared" si="158"/>
        <v>38</v>
      </c>
      <c r="M181" s="36">
        <v>38</v>
      </c>
      <c r="N181" s="36">
        <v>0</v>
      </c>
      <c r="O181" s="36">
        <v>0</v>
      </c>
      <c r="P181" s="32">
        <v>1</v>
      </c>
      <c r="Q181" s="32">
        <v>9</v>
      </c>
      <c r="R181" s="36"/>
      <c r="S181" s="36">
        <f t="shared" si="160"/>
        <v>0</v>
      </c>
      <c r="T181" s="36"/>
      <c r="U181" s="37">
        <f t="shared" si="161"/>
        <v>35.164835164835168</v>
      </c>
      <c r="V181" s="38"/>
      <c r="W181" s="38"/>
      <c r="X181" s="37">
        <f t="shared" si="164"/>
        <v>21.978021978021978</v>
      </c>
      <c r="Y181" s="38">
        <f t="shared" si="165"/>
        <v>8.791208791208792</v>
      </c>
      <c r="Z181" s="38">
        <f t="shared" si="166"/>
        <v>13.186813186813188</v>
      </c>
      <c r="AA181" s="37">
        <f t="shared" si="167"/>
        <v>41.758241758241759</v>
      </c>
      <c r="AB181" s="38">
        <f t="shared" si="168"/>
        <v>41.758241758241759</v>
      </c>
      <c r="AC181" s="38">
        <f t="shared" si="169"/>
        <v>0</v>
      </c>
      <c r="AD181" s="38">
        <f t="shared" si="170"/>
        <v>0</v>
      </c>
      <c r="AE181" s="37">
        <f t="shared" si="171"/>
        <v>1.098901098901099</v>
      </c>
      <c r="AF181" s="36"/>
      <c r="AG181" s="32">
        <f t="shared" si="177"/>
        <v>90</v>
      </c>
      <c r="AH181" s="37">
        <f t="shared" si="178"/>
        <v>35.555555555555557</v>
      </c>
      <c r="AI181" s="37">
        <f t="shared" si="179"/>
        <v>22.222222222222221</v>
      </c>
      <c r="AJ181" s="37">
        <f t="shared" si="180"/>
        <v>42.222222222222221</v>
      </c>
      <c r="AK181" s="37">
        <f t="shared" si="172"/>
        <v>100</v>
      </c>
      <c r="AL181" s="32"/>
      <c r="AM181" s="37"/>
      <c r="AN181" s="37"/>
      <c r="AO181" s="37"/>
      <c r="AP181" s="37"/>
      <c r="AQ181" s="37"/>
      <c r="AR181" s="32"/>
      <c r="AS181" s="32"/>
      <c r="AT181" s="37"/>
      <c r="AU181" s="37"/>
      <c r="AV181" s="37"/>
      <c r="AW181" s="37"/>
      <c r="AX181" s="32"/>
      <c r="AY181" s="32"/>
      <c r="AZ181" s="37"/>
      <c r="BA181" s="37"/>
      <c r="BB181" s="37"/>
      <c r="BC181" s="37"/>
      <c r="BD181" s="32"/>
    </row>
    <row r="182" spans="1:56" s="31" customFormat="1" x14ac:dyDescent="0.3">
      <c r="A182" s="31" t="s">
        <v>130</v>
      </c>
      <c r="B182" s="31" t="s">
        <v>313</v>
      </c>
      <c r="C182" s="31" t="s">
        <v>601</v>
      </c>
      <c r="D182" s="31" t="s">
        <v>607</v>
      </c>
      <c r="E182" s="31" t="s">
        <v>606</v>
      </c>
      <c r="F182" s="32">
        <v>24</v>
      </c>
      <c r="G182" s="36"/>
      <c r="H182" s="36"/>
      <c r="I182" s="32">
        <f t="shared" si="176"/>
        <v>15</v>
      </c>
      <c r="J182" s="36">
        <v>6</v>
      </c>
      <c r="K182" s="36">
        <v>9</v>
      </c>
      <c r="L182" s="36">
        <f t="shared" si="158"/>
        <v>38</v>
      </c>
      <c r="M182" s="36">
        <v>38</v>
      </c>
      <c r="N182" s="36">
        <v>0</v>
      </c>
      <c r="O182" s="36">
        <v>0</v>
      </c>
      <c r="P182" s="32">
        <v>1</v>
      </c>
      <c r="Q182" s="32">
        <v>22</v>
      </c>
      <c r="R182" s="36"/>
      <c r="S182" s="36">
        <f t="shared" si="160"/>
        <v>0</v>
      </c>
      <c r="T182" s="36"/>
      <c r="U182" s="37">
        <f t="shared" si="161"/>
        <v>30.76923076923077</v>
      </c>
      <c r="V182" s="38"/>
      <c r="W182" s="38"/>
      <c r="X182" s="37">
        <f t="shared" si="164"/>
        <v>19.230769230769234</v>
      </c>
      <c r="Y182" s="38">
        <f t="shared" si="165"/>
        <v>7.6923076923076925</v>
      </c>
      <c r="Z182" s="38">
        <f t="shared" si="166"/>
        <v>11.538461538461538</v>
      </c>
      <c r="AA182" s="37">
        <f t="shared" si="167"/>
        <v>48.717948717948715</v>
      </c>
      <c r="AB182" s="38">
        <f t="shared" si="168"/>
        <v>48.717948717948715</v>
      </c>
      <c r="AC182" s="38">
        <f t="shared" si="169"/>
        <v>0</v>
      </c>
      <c r="AD182" s="38">
        <f t="shared" si="170"/>
        <v>0</v>
      </c>
      <c r="AE182" s="37">
        <f t="shared" si="171"/>
        <v>1.2820512820512819</v>
      </c>
      <c r="AF182" s="36"/>
      <c r="AG182" s="32">
        <f t="shared" si="177"/>
        <v>77</v>
      </c>
      <c r="AH182" s="37">
        <f t="shared" si="178"/>
        <v>31.168831168831169</v>
      </c>
      <c r="AI182" s="37">
        <f t="shared" si="179"/>
        <v>19.480519480519483</v>
      </c>
      <c r="AJ182" s="37">
        <f t="shared" si="180"/>
        <v>49.350649350649348</v>
      </c>
      <c r="AK182" s="37">
        <f t="shared" si="172"/>
        <v>100</v>
      </c>
      <c r="AL182" s="32"/>
      <c r="AM182" s="37"/>
      <c r="AN182" s="37"/>
      <c r="AO182" s="37"/>
      <c r="AP182" s="37"/>
      <c r="AQ182" s="37"/>
      <c r="AR182" s="32"/>
      <c r="AS182" s="32"/>
      <c r="AT182" s="37"/>
      <c r="AU182" s="37"/>
      <c r="AV182" s="37"/>
      <c r="AW182" s="37"/>
      <c r="AX182" s="32"/>
      <c r="AY182" s="32"/>
      <c r="AZ182" s="37"/>
      <c r="BA182" s="37"/>
      <c r="BB182" s="37"/>
      <c r="BC182" s="37"/>
      <c r="BD182" s="32"/>
    </row>
    <row r="183" spans="1:56" s="31" customFormat="1" x14ac:dyDescent="0.3">
      <c r="A183" s="31" t="s">
        <v>131</v>
      </c>
      <c r="B183" s="31" t="s">
        <v>313</v>
      </c>
      <c r="C183" s="31" t="s">
        <v>601</v>
      </c>
      <c r="D183" s="31" t="s">
        <v>607</v>
      </c>
      <c r="E183" s="31" t="s">
        <v>606</v>
      </c>
      <c r="F183" s="32">
        <v>39</v>
      </c>
      <c r="G183" s="36"/>
      <c r="H183" s="36"/>
      <c r="I183" s="32">
        <f t="shared" si="176"/>
        <v>31</v>
      </c>
      <c r="J183" s="36">
        <v>17</v>
      </c>
      <c r="K183" s="36">
        <v>14</v>
      </c>
      <c r="L183" s="36">
        <f t="shared" si="158"/>
        <v>26</v>
      </c>
      <c r="M183" s="36">
        <v>26</v>
      </c>
      <c r="N183" s="36">
        <v>0</v>
      </c>
      <c r="O183" s="36">
        <v>0</v>
      </c>
      <c r="P183" s="32">
        <v>0</v>
      </c>
      <c r="Q183" s="32">
        <v>4</v>
      </c>
      <c r="R183" s="36"/>
      <c r="S183" s="36">
        <f t="shared" si="160"/>
        <v>0</v>
      </c>
      <c r="T183" s="36"/>
      <c r="U183" s="37">
        <f t="shared" si="161"/>
        <v>40.625</v>
      </c>
      <c r="V183" s="38"/>
      <c r="W183" s="38"/>
      <c r="X183" s="37">
        <f t="shared" si="164"/>
        <v>32.291666666666671</v>
      </c>
      <c r="Y183" s="38">
        <f t="shared" si="165"/>
        <v>17.708333333333336</v>
      </c>
      <c r="Z183" s="38">
        <f t="shared" si="166"/>
        <v>14.583333333333334</v>
      </c>
      <c r="AA183" s="37">
        <f t="shared" si="167"/>
        <v>27.083333333333332</v>
      </c>
      <c r="AB183" s="38">
        <f t="shared" si="168"/>
        <v>27.083333333333332</v>
      </c>
      <c r="AC183" s="38">
        <f t="shared" si="169"/>
        <v>0</v>
      </c>
      <c r="AD183" s="38">
        <f t="shared" si="170"/>
        <v>0</v>
      </c>
      <c r="AE183" s="37">
        <f t="shared" si="171"/>
        <v>0</v>
      </c>
      <c r="AF183" s="36"/>
      <c r="AG183" s="32">
        <f t="shared" si="177"/>
        <v>96</v>
      </c>
      <c r="AH183" s="37">
        <f t="shared" si="178"/>
        <v>40.625</v>
      </c>
      <c r="AI183" s="37">
        <f t="shared" si="179"/>
        <v>32.291666666666671</v>
      </c>
      <c r="AJ183" s="37">
        <f t="shared" si="180"/>
        <v>27.083333333333332</v>
      </c>
      <c r="AK183" s="37">
        <f t="shared" si="172"/>
        <v>100</v>
      </c>
      <c r="AL183" s="32"/>
      <c r="AM183" s="37"/>
      <c r="AN183" s="37"/>
      <c r="AO183" s="37"/>
      <c r="AP183" s="37"/>
      <c r="AQ183" s="37"/>
      <c r="AR183" s="32"/>
      <c r="AS183" s="32"/>
      <c r="AT183" s="37"/>
      <c r="AU183" s="37"/>
      <c r="AV183" s="37"/>
      <c r="AW183" s="37"/>
      <c r="AX183" s="32"/>
      <c r="AY183" s="32"/>
      <c r="AZ183" s="37"/>
      <c r="BA183" s="37"/>
      <c r="BB183" s="37"/>
      <c r="BC183" s="37"/>
      <c r="BD183" s="32"/>
    </row>
    <row r="184" spans="1:56" s="31" customFormat="1" x14ac:dyDescent="0.3">
      <c r="A184" s="31" t="s">
        <v>132</v>
      </c>
      <c r="B184" s="31" t="s">
        <v>313</v>
      </c>
      <c r="C184" s="31" t="s">
        <v>601</v>
      </c>
      <c r="D184" s="31" t="s">
        <v>607</v>
      </c>
      <c r="E184" s="31" t="s">
        <v>606</v>
      </c>
      <c r="F184" s="32">
        <v>34</v>
      </c>
      <c r="G184" s="36"/>
      <c r="H184" s="36"/>
      <c r="I184" s="32">
        <f t="shared" si="176"/>
        <v>15</v>
      </c>
      <c r="J184" s="36">
        <v>6</v>
      </c>
      <c r="K184" s="36">
        <v>9</v>
      </c>
      <c r="L184" s="36">
        <f t="shared" si="158"/>
        <v>8</v>
      </c>
      <c r="M184" s="36">
        <v>8</v>
      </c>
      <c r="N184" s="36">
        <v>0</v>
      </c>
      <c r="O184" s="36">
        <v>0</v>
      </c>
      <c r="P184" s="32">
        <v>3</v>
      </c>
      <c r="Q184" s="32">
        <v>40</v>
      </c>
      <c r="R184" s="36"/>
      <c r="S184" s="36">
        <f t="shared" si="160"/>
        <v>0</v>
      </c>
      <c r="T184" s="36"/>
      <c r="U184" s="37">
        <f t="shared" si="161"/>
        <v>56.666666666666664</v>
      </c>
      <c r="V184" s="38"/>
      <c r="W184" s="38"/>
      <c r="X184" s="37">
        <f t="shared" si="164"/>
        <v>25</v>
      </c>
      <c r="Y184" s="38">
        <f t="shared" si="165"/>
        <v>10</v>
      </c>
      <c r="Z184" s="38">
        <f t="shared" si="166"/>
        <v>15</v>
      </c>
      <c r="AA184" s="37">
        <f t="shared" si="167"/>
        <v>13.333333333333334</v>
      </c>
      <c r="AB184" s="38">
        <f t="shared" si="168"/>
        <v>13.333333333333334</v>
      </c>
      <c r="AC184" s="38">
        <f t="shared" si="169"/>
        <v>0</v>
      </c>
      <c r="AD184" s="38">
        <f t="shared" si="170"/>
        <v>0</v>
      </c>
      <c r="AE184" s="37">
        <f t="shared" si="171"/>
        <v>5</v>
      </c>
      <c r="AF184" s="36"/>
      <c r="AG184" s="32">
        <f t="shared" si="177"/>
        <v>57</v>
      </c>
      <c r="AH184" s="37">
        <f t="shared" si="178"/>
        <v>59.649122807017541</v>
      </c>
      <c r="AI184" s="37">
        <f t="shared" si="179"/>
        <v>26.315789473684209</v>
      </c>
      <c r="AJ184" s="37">
        <f t="shared" si="180"/>
        <v>14.035087719298245</v>
      </c>
      <c r="AK184" s="37">
        <f t="shared" si="172"/>
        <v>100</v>
      </c>
      <c r="AL184" s="32"/>
      <c r="AM184" s="37"/>
      <c r="AN184" s="37"/>
      <c r="AO184" s="37"/>
      <c r="AP184" s="37"/>
      <c r="AQ184" s="37"/>
      <c r="AR184" s="32"/>
      <c r="AS184" s="32"/>
      <c r="AT184" s="37"/>
      <c r="AU184" s="37"/>
      <c r="AV184" s="37"/>
      <c r="AW184" s="37"/>
      <c r="AX184" s="32"/>
      <c r="AY184" s="32"/>
      <c r="AZ184" s="37"/>
      <c r="BA184" s="37"/>
      <c r="BB184" s="37"/>
      <c r="BC184" s="37"/>
      <c r="BD184" s="32"/>
    </row>
    <row r="185" spans="1:56" s="31" customFormat="1" x14ac:dyDescent="0.3">
      <c r="A185" s="31" t="s">
        <v>133</v>
      </c>
      <c r="B185" s="31" t="s">
        <v>313</v>
      </c>
      <c r="C185" s="31" t="s">
        <v>601</v>
      </c>
      <c r="D185" s="31" t="s">
        <v>607</v>
      </c>
      <c r="E185" s="31" t="s">
        <v>606</v>
      </c>
      <c r="F185" s="32">
        <v>28</v>
      </c>
      <c r="G185" s="36"/>
      <c r="H185" s="36"/>
      <c r="I185" s="32">
        <f t="shared" si="176"/>
        <v>23</v>
      </c>
      <c r="J185" s="36">
        <v>2</v>
      </c>
      <c r="K185" s="36">
        <v>21</v>
      </c>
      <c r="L185" s="36">
        <f t="shared" si="158"/>
        <v>25</v>
      </c>
      <c r="M185" s="36">
        <v>25</v>
      </c>
      <c r="N185" s="36">
        <v>0</v>
      </c>
      <c r="O185" s="36">
        <v>0</v>
      </c>
      <c r="P185" s="32">
        <v>0</v>
      </c>
      <c r="Q185" s="32">
        <v>24</v>
      </c>
      <c r="R185" s="36"/>
      <c r="S185" s="36">
        <f t="shared" si="160"/>
        <v>0</v>
      </c>
      <c r="T185" s="36"/>
      <c r="U185" s="37">
        <f t="shared" si="161"/>
        <v>36.84210526315789</v>
      </c>
      <c r="V185" s="38"/>
      <c r="W185" s="38"/>
      <c r="X185" s="37">
        <f t="shared" si="164"/>
        <v>30.263157894736842</v>
      </c>
      <c r="Y185" s="38">
        <f t="shared" si="165"/>
        <v>2.6315789473684208</v>
      </c>
      <c r="Z185" s="38">
        <f t="shared" si="166"/>
        <v>27.631578947368425</v>
      </c>
      <c r="AA185" s="37">
        <f t="shared" si="167"/>
        <v>32.894736842105267</v>
      </c>
      <c r="AB185" s="38">
        <f t="shared" si="168"/>
        <v>32.894736842105267</v>
      </c>
      <c r="AC185" s="38">
        <f t="shared" si="169"/>
        <v>0</v>
      </c>
      <c r="AD185" s="38">
        <f t="shared" si="170"/>
        <v>0</v>
      </c>
      <c r="AE185" s="37">
        <f t="shared" si="171"/>
        <v>0</v>
      </c>
      <c r="AF185" s="36"/>
      <c r="AG185" s="32">
        <f t="shared" si="177"/>
        <v>76</v>
      </c>
      <c r="AH185" s="37">
        <f t="shared" si="178"/>
        <v>36.84210526315789</v>
      </c>
      <c r="AI185" s="37">
        <f t="shared" si="179"/>
        <v>30.263157894736842</v>
      </c>
      <c r="AJ185" s="37">
        <f t="shared" si="180"/>
        <v>32.894736842105267</v>
      </c>
      <c r="AK185" s="37">
        <f t="shared" si="172"/>
        <v>100</v>
      </c>
      <c r="AL185" s="32"/>
      <c r="AM185" s="37"/>
      <c r="AN185" s="37"/>
      <c r="AO185" s="37"/>
      <c r="AP185" s="37"/>
      <c r="AQ185" s="37"/>
      <c r="AR185" s="32"/>
      <c r="AS185" s="32"/>
      <c r="AT185" s="37"/>
      <c r="AU185" s="37"/>
      <c r="AV185" s="37"/>
      <c r="AW185" s="37"/>
      <c r="AX185" s="32"/>
      <c r="AY185" s="32"/>
      <c r="AZ185" s="37"/>
      <c r="BA185" s="37"/>
      <c r="BB185" s="37"/>
      <c r="BC185" s="37"/>
      <c r="BD185" s="32"/>
    </row>
    <row r="186" spans="1:56" s="31" customFormat="1" x14ac:dyDescent="0.3">
      <c r="A186" s="31" t="s">
        <v>134</v>
      </c>
      <c r="B186" s="31" t="s">
        <v>313</v>
      </c>
      <c r="C186" s="31" t="s">
        <v>601</v>
      </c>
      <c r="D186" s="31" t="s">
        <v>607</v>
      </c>
      <c r="E186" s="31" t="s">
        <v>606</v>
      </c>
      <c r="F186" s="32">
        <v>53</v>
      </c>
      <c r="G186" s="36"/>
      <c r="H186" s="36"/>
      <c r="I186" s="32">
        <f t="shared" si="176"/>
        <v>26</v>
      </c>
      <c r="J186" s="36">
        <v>4</v>
      </c>
      <c r="K186" s="36">
        <v>22</v>
      </c>
      <c r="L186" s="36">
        <f t="shared" si="158"/>
        <v>13</v>
      </c>
      <c r="M186" s="36">
        <v>13</v>
      </c>
      <c r="N186" s="36">
        <v>0</v>
      </c>
      <c r="O186" s="36">
        <v>0</v>
      </c>
      <c r="P186" s="32">
        <v>0</v>
      </c>
      <c r="Q186" s="32">
        <v>8</v>
      </c>
      <c r="R186" s="36"/>
      <c r="S186" s="36">
        <f t="shared" si="160"/>
        <v>0</v>
      </c>
      <c r="T186" s="36"/>
      <c r="U186" s="37">
        <f t="shared" si="161"/>
        <v>57.608695652173914</v>
      </c>
      <c r="V186" s="38"/>
      <c r="W186" s="38"/>
      <c r="X186" s="37">
        <f t="shared" si="164"/>
        <v>28.260869565217391</v>
      </c>
      <c r="Y186" s="38">
        <f t="shared" si="165"/>
        <v>4.3478260869565215</v>
      </c>
      <c r="Z186" s="38">
        <f t="shared" si="166"/>
        <v>23.913043478260871</v>
      </c>
      <c r="AA186" s="37">
        <f t="shared" si="167"/>
        <v>14.130434782608695</v>
      </c>
      <c r="AB186" s="38">
        <f t="shared" si="168"/>
        <v>14.130434782608695</v>
      </c>
      <c r="AC186" s="38">
        <f t="shared" si="169"/>
        <v>0</v>
      </c>
      <c r="AD186" s="38">
        <f t="shared" si="170"/>
        <v>0</v>
      </c>
      <c r="AE186" s="37">
        <f t="shared" si="171"/>
        <v>0</v>
      </c>
      <c r="AF186" s="36"/>
      <c r="AG186" s="32">
        <f t="shared" si="177"/>
        <v>92</v>
      </c>
      <c r="AH186" s="37">
        <f t="shared" si="178"/>
        <v>57.608695652173914</v>
      </c>
      <c r="AI186" s="37">
        <f t="shared" si="179"/>
        <v>28.260869565217391</v>
      </c>
      <c r="AJ186" s="37">
        <f t="shared" si="180"/>
        <v>14.130434782608695</v>
      </c>
      <c r="AK186" s="37">
        <f t="shared" si="172"/>
        <v>100</v>
      </c>
      <c r="AL186" s="32"/>
      <c r="AM186" s="37"/>
      <c r="AN186" s="37"/>
      <c r="AO186" s="37"/>
      <c r="AP186" s="37"/>
      <c r="AQ186" s="37"/>
      <c r="AR186" s="32"/>
      <c r="AS186" s="32"/>
      <c r="AT186" s="37"/>
      <c r="AU186" s="37"/>
      <c r="AV186" s="37"/>
      <c r="AW186" s="37"/>
      <c r="AX186" s="32"/>
      <c r="AY186" s="32"/>
      <c r="AZ186" s="37"/>
      <c r="BA186" s="37"/>
      <c r="BB186" s="37"/>
      <c r="BC186" s="37"/>
      <c r="BD186" s="32"/>
    </row>
    <row r="187" spans="1:56" s="31" customFormat="1" x14ac:dyDescent="0.3">
      <c r="A187" s="31" t="s">
        <v>135</v>
      </c>
      <c r="B187" s="31" t="s">
        <v>313</v>
      </c>
      <c r="C187" s="31" t="s">
        <v>601</v>
      </c>
      <c r="D187" s="31" t="s">
        <v>607</v>
      </c>
      <c r="E187" s="31" t="s">
        <v>606</v>
      </c>
      <c r="F187" s="32">
        <v>42</v>
      </c>
      <c r="G187" s="36"/>
      <c r="H187" s="36"/>
      <c r="I187" s="32">
        <f t="shared" si="176"/>
        <v>16</v>
      </c>
      <c r="J187" s="36">
        <v>7</v>
      </c>
      <c r="K187" s="36">
        <v>9</v>
      </c>
      <c r="L187" s="36">
        <f t="shared" si="158"/>
        <v>6</v>
      </c>
      <c r="M187" s="36">
        <v>6</v>
      </c>
      <c r="N187" s="36">
        <v>0</v>
      </c>
      <c r="O187" s="36">
        <v>0</v>
      </c>
      <c r="P187" s="32">
        <v>17</v>
      </c>
      <c r="Q187" s="32">
        <v>19</v>
      </c>
      <c r="R187" s="36"/>
      <c r="S187" s="36">
        <f t="shared" si="160"/>
        <v>0</v>
      </c>
      <c r="T187" s="36"/>
      <c r="U187" s="37">
        <f t="shared" si="161"/>
        <v>51.851851851851848</v>
      </c>
      <c r="V187" s="38"/>
      <c r="W187" s="38"/>
      <c r="X187" s="37">
        <f t="shared" si="164"/>
        <v>19.753086419753085</v>
      </c>
      <c r="Y187" s="38">
        <f t="shared" si="165"/>
        <v>8.6419753086419746</v>
      </c>
      <c r="Z187" s="38">
        <f t="shared" si="166"/>
        <v>11.111111111111111</v>
      </c>
      <c r="AA187" s="37">
        <f t="shared" si="167"/>
        <v>7.4074074074074066</v>
      </c>
      <c r="AB187" s="38">
        <f t="shared" si="168"/>
        <v>7.4074074074074066</v>
      </c>
      <c r="AC187" s="38">
        <f t="shared" si="169"/>
        <v>0</v>
      </c>
      <c r="AD187" s="38">
        <f t="shared" si="170"/>
        <v>0</v>
      </c>
      <c r="AE187" s="37">
        <f t="shared" si="171"/>
        <v>20.987654320987652</v>
      </c>
      <c r="AF187" s="36"/>
      <c r="AG187" s="32">
        <f t="shared" si="177"/>
        <v>64</v>
      </c>
      <c r="AH187" s="37">
        <f t="shared" si="178"/>
        <v>65.625</v>
      </c>
      <c r="AI187" s="37">
        <f t="shared" si="179"/>
        <v>25</v>
      </c>
      <c r="AJ187" s="37">
        <f t="shared" si="180"/>
        <v>9.375</v>
      </c>
      <c r="AK187" s="37">
        <f t="shared" si="172"/>
        <v>100</v>
      </c>
      <c r="AL187" s="32"/>
      <c r="AM187" s="37"/>
      <c r="AN187" s="37"/>
      <c r="AO187" s="37"/>
      <c r="AP187" s="37"/>
      <c r="AQ187" s="37"/>
      <c r="AR187" s="32"/>
      <c r="AS187" s="32"/>
      <c r="AT187" s="37"/>
      <c r="AU187" s="37"/>
      <c r="AV187" s="37"/>
      <c r="AW187" s="37"/>
      <c r="AX187" s="32"/>
      <c r="AY187" s="32"/>
      <c r="AZ187" s="37"/>
      <c r="BA187" s="37"/>
      <c r="BB187" s="37"/>
      <c r="BC187" s="37"/>
      <c r="BD187" s="32"/>
    </row>
    <row r="188" spans="1:56" s="31" customFormat="1" x14ac:dyDescent="0.3">
      <c r="A188" s="31" t="s">
        <v>142</v>
      </c>
      <c r="B188" s="31" t="s">
        <v>313</v>
      </c>
      <c r="C188" s="31" t="s">
        <v>601</v>
      </c>
      <c r="D188" s="31" t="s">
        <v>607</v>
      </c>
      <c r="E188" s="31" t="s">
        <v>606</v>
      </c>
      <c r="F188" s="32">
        <v>65</v>
      </c>
      <c r="G188" s="36"/>
      <c r="H188" s="36"/>
      <c r="I188" s="32">
        <f t="shared" si="176"/>
        <v>9</v>
      </c>
      <c r="J188" s="36">
        <v>1</v>
      </c>
      <c r="K188" s="36">
        <v>8</v>
      </c>
      <c r="L188" s="36">
        <f t="shared" si="158"/>
        <v>6</v>
      </c>
      <c r="M188" s="36">
        <v>6</v>
      </c>
      <c r="N188" s="36">
        <v>0</v>
      </c>
      <c r="O188" s="36">
        <v>0</v>
      </c>
      <c r="P188" s="32">
        <v>1</v>
      </c>
      <c r="Q188" s="32">
        <v>19</v>
      </c>
      <c r="R188" s="36"/>
      <c r="S188" s="36">
        <f t="shared" si="160"/>
        <v>0</v>
      </c>
      <c r="T188" s="36"/>
      <c r="U188" s="37">
        <f t="shared" si="161"/>
        <v>80.246913580246911</v>
      </c>
      <c r="V188" s="38"/>
      <c r="W188" s="38"/>
      <c r="X188" s="37">
        <f t="shared" si="164"/>
        <v>11.111111111111111</v>
      </c>
      <c r="Y188" s="38">
        <f t="shared" si="165"/>
        <v>1.2345679012345678</v>
      </c>
      <c r="Z188" s="38">
        <f t="shared" si="166"/>
        <v>9.8765432098765427</v>
      </c>
      <c r="AA188" s="37">
        <f t="shared" si="167"/>
        <v>7.4074074074074066</v>
      </c>
      <c r="AB188" s="38">
        <f t="shared" si="168"/>
        <v>7.4074074074074066</v>
      </c>
      <c r="AC188" s="38">
        <f t="shared" si="169"/>
        <v>0</v>
      </c>
      <c r="AD188" s="38">
        <f t="shared" si="170"/>
        <v>0</v>
      </c>
      <c r="AE188" s="37">
        <f t="shared" si="171"/>
        <v>1.2345679012345678</v>
      </c>
      <c r="AF188" s="36"/>
      <c r="AG188" s="32">
        <f t="shared" si="177"/>
        <v>80</v>
      </c>
      <c r="AH188" s="37">
        <f t="shared" si="178"/>
        <v>81.25</v>
      </c>
      <c r="AI188" s="37">
        <f t="shared" si="179"/>
        <v>11.25</v>
      </c>
      <c r="AJ188" s="37">
        <f t="shared" si="180"/>
        <v>7.5</v>
      </c>
      <c r="AK188" s="37">
        <f t="shared" si="172"/>
        <v>100</v>
      </c>
      <c r="AL188" s="32"/>
      <c r="AM188" s="37"/>
      <c r="AN188" s="37"/>
      <c r="AO188" s="37"/>
      <c r="AP188" s="37"/>
      <c r="AQ188" s="37"/>
      <c r="AR188" s="32"/>
      <c r="AS188" s="32"/>
      <c r="AT188" s="37"/>
      <c r="AU188" s="37"/>
      <c r="AV188" s="37"/>
      <c r="AW188" s="37"/>
      <c r="AX188" s="32"/>
      <c r="AY188" s="32"/>
      <c r="AZ188" s="37"/>
      <c r="BA188" s="37"/>
      <c r="BB188" s="37"/>
      <c r="BC188" s="37"/>
      <c r="BD188" s="32"/>
    </row>
    <row r="189" spans="1:56" s="31" customFormat="1" x14ac:dyDescent="0.3">
      <c r="A189" s="31" t="s">
        <v>143</v>
      </c>
      <c r="B189" s="31" t="s">
        <v>313</v>
      </c>
      <c r="C189" s="31" t="s">
        <v>601</v>
      </c>
      <c r="D189" s="31" t="s">
        <v>607</v>
      </c>
      <c r="E189" s="31" t="s">
        <v>606</v>
      </c>
      <c r="F189" s="32">
        <v>71</v>
      </c>
      <c r="G189" s="36"/>
      <c r="H189" s="36"/>
      <c r="I189" s="32">
        <f t="shared" si="176"/>
        <v>9</v>
      </c>
      <c r="J189" s="36">
        <v>0</v>
      </c>
      <c r="K189" s="36">
        <v>9</v>
      </c>
      <c r="L189" s="36">
        <f t="shared" si="158"/>
        <v>3</v>
      </c>
      <c r="M189" s="36">
        <v>3</v>
      </c>
      <c r="N189" s="36">
        <v>0</v>
      </c>
      <c r="O189" s="36">
        <v>0</v>
      </c>
      <c r="P189" s="32">
        <v>0</v>
      </c>
      <c r="Q189" s="32">
        <v>17</v>
      </c>
      <c r="R189" s="36"/>
      <c r="S189" s="36">
        <f t="shared" si="160"/>
        <v>0</v>
      </c>
      <c r="T189" s="36"/>
      <c r="U189" s="37">
        <f t="shared" si="161"/>
        <v>85.542168674698786</v>
      </c>
      <c r="V189" s="38"/>
      <c r="W189" s="38"/>
      <c r="X189" s="37">
        <f t="shared" si="164"/>
        <v>10.843373493975903</v>
      </c>
      <c r="Y189" s="38">
        <f t="shared" si="165"/>
        <v>0</v>
      </c>
      <c r="Z189" s="38">
        <f t="shared" si="166"/>
        <v>10.843373493975903</v>
      </c>
      <c r="AA189" s="37">
        <f t="shared" si="167"/>
        <v>3.6144578313253009</v>
      </c>
      <c r="AB189" s="38">
        <f t="shared" si="168"/>
        <v>3.6144578313253009</v>
      </c>
      <c r="AC189" s="38">
        <f t="shared" si="169"/>
        <v>0</v>
      </c>
      <c r="AD189" s="38">
        <f t="shared" si="170"/>
        <v>0</v>
      </c>
      <c r="AE189" s="37">
        <f t="shared" si="171"/>
        <v>0</v>
      </c>
      <c r="AF189" s="36"/>
      <c r="AG189" s="32">
        <f t="shared" si="177"/>
        <v>83</v>
      </c>
      <c r="AH189" s="37">
        <f t="shared" si="178"/>
        <v>85.542168674698786</v>
      </c>
      <c r="AI189" s="37">
        <f t="shared" si="179"/>
        <v>10.843373493975903</v>
      </c>
      <c r="AJ189" s="37">
        <f t="shared" si="180"/>
        <v>3.6144578313253009</v>
      </c>
      <c r="AK189" s="37">
        <f t="shared" si="172"/>
        <v>99.999999999999986</v>
      </c>
      <c r="AL189" s="32"/>
      <c r="AM189" s="37"/>
      <c r="AN189" s="37"/>
      <c r="AO189" s="37"/>
      <c r="AP189" s="37"/>
      <c r="AQ189" s="37"/>
      <c r="AR189" s="32"/>
      <c r="AS189" s="32"/>
      <c r="AT189" s="37"/>
      <c r="AU189" s="37"/>
      <c r="AV189" s="37"/>
      <c r="AW189" s="37"/>
      <c r="AX189" s="32"/>
      <c r="AY189" s="32"/>
      <c r="AZ189" s="37"/>
      <c r="BA189" s="37"/>
      <c r="BB189" s="37"/>
      <c r="BC189" s="37"/>
      <c r="BD189" s="32"/>
    </row>
    <row r="190" spans="1:56" s="31" customFormat="1" x14ac:dyDescent="0.3">
      <c r="A190" s="31" t="s">
        <v>144</v>
      </c>
      <c r="B190" s="31" t="s">
        <v>313</v>
      </c>
      <c r="C190" s="31" t="s">
        <v>601</v>
      </c>
      <c r="D190" s="31" t="s">
        <v>607</v>
      </c>
      <c r="E190" s="31" t="s">
        <v>606</v>
      </c>
      <c r="F190" s="32">
        <v>62</v>
      </c>
      <c r="G190" s="36"/>
      <c r="H190" s="36"/>
      <c r="I190" s="32">
        <f t="shared" si="176"/>
        <v>8</v>
      </c>
      <c r="J190" s="36">
        <v>1</v>
      </c>
      <c r="K190" s="36">
        <v>7</v>
      </c>
      <c r="L190" s="36">
        <f t="shared" si="158"/>
        <v>3</v>
      </c>
      <c r="M190" s="36">
        <v>3</v>
      </c>
      <c r="N190" s="36">
        <v>0</v>
      </c>
      <c r="O190" s="36">
        <v>0</v>
      </c>
      <c r="P190" s="32">
        <v>1</v>
      </c>
      <c r="Q190" s="32">
        <v>26</v>
      </c>
      <c r="R190" s="36"/>
      <c r="S190" s="36">
        <f t="shared" si="160"/>
        <v>0</v>
      </c>
      <c r="T190" s="36"/>
      <c r="U190" s="37">
        <f t="shared" si="161"/>
        <v>83.78378378378379</v>
      </c>
      <c r="V190" s="38"/>
      <c r="W190" s="38"/>
      <c r="X190" s="37">
        <f t="shared" si="164"/>
        <v>10.810810810810811</v>
      </c>
      <c r="Y190" s="38">
        <f t="shared" si="165"/>
        <v>1.3513513513513513</v>
      </c>
      <c r="Z190" s="38">
        <f t="shared" si="166"/>
        <v>9.4594594594594597</v>
      </c>
      <c r="AA190" s="37">
        <f t="shared" si="167"/>
        <v>4.0540540540540544</v>
      </c>
      <c r="AB190" s="38">
        <f t="shared" si="168"/>
        <v>4.0540540540540544</v>
      </c>
      <c r="AC190" s="38">
        <f t="shared" si="169"/>
        <v>0</v>
      </c>
      <c r="AD190" s="38">
        <f t="shared" si="170"/>
        <v>0</v>
      </c>
      <c r="AE190" s="37">
        <f t="shared" si="171"/>
        <v>1.3513513513513513</v>
      </c>
      <c r="AF190" s="36"/>
      <c r="AG190" s="32">
        <f t="shared" si="177"/>
        <v>73</v>
      </c>
      <c r="AH190" s="37">
        <f t="shared" si="178"/>
        <v>84.93150684931507</v>
      </c>
      <c r="AI190" s="37">
        <f t="shared" si="179"/>
        <v>10.95890410958904</v>
      </c>
      <c r="AJ190" s="37">
        <f t="shared" si="180"/>
        <v>4.10958904109589</v>
      </c>
      <c r="AK190" s="37">
        <f t="shared" si="172"/>
        <v>100</v>
      </c>
      <c r="AL190" s="32"/>
      <c r="AM190" s="37"/>
      <c r="AN190" s="37"/>
      <c r="AO190" s="37"/>
      <c r="AP190" s="37"/>
      <c r="AQ190" s="37"/>
      <c r="AR190" s="32"/>
      <c r="AS190" s="32"/>
      <c r="AT190" s="37"/>
      <c r="AU190" s="37"/>
      <c r="AV190" s="37"/>
      <c r="AW190" s="37"/>
      <c r="AX190" s="32"/>
      <c r="AY190" s="32"/>
      <c r="AZ190" s="37"/>
      <c r="BA190" s="37"/>
      <c r="BB190" s="37"/>
      <c r="BC190" s="37"/>
      <c r="BD190" s="32"/>
    </row>
    <row r="191" spans="1:56" s="31" customFormat="1" x14ac:dyDescent="0.3">
      <c r="A191" s="31" t="s">
        <v>145</v>
      </c>
      <c r="B191" s="31" t="s">
        <v>313</v>
      </c>
      <c r="C191" s="31" t="s">
        <v>601</v>
      </c>
      <c r="D191" s="31" t="s">
        <v>607</v>
      </c>
      <c r="E191" s="31" t="s">
        <v>606</v>
      </c>
      <c r="F191" s="32">
        <v>75</v>
      </c>
      <c r="G191" s="36"/>
      <c r="H191" s="36"/>
      <c r="I191" s="32">
        <f t="shared" si="176"/>
        <v>7</v>
      </c>
      <c r="J191" s="36">
        <v>0</v>
      </c>
      <c r="K191" s="36">
        <v>7</v>
      </c>
      <c r="L191" s="36">
        <f t="shared" si="158"/>
        <v>7</v>
      </c>
      <c r="M191" s="36">
        <v>7</v>
      </c>
      <c r="N191" s="36">
        <v>0</v>
      </c>
      <c r="O191" s="36">
        <v>0</v>
      </c>
      <c r="P191" s="32">
        <v>0</v>
      </c>
      <c r="Q191" s="32">
        <v>11</v>
      </c>
      <c r="R191" s="36"/>
      <c r="S191" s="36">
        <f t="shared" si="160"/>
        <v>0</v>
      </c>
      <c r="T191" s="36"/>
      <c r="U191" s="37">
        <f t="shared" si="161"/>
        <v>84.269662921348313</v>
      </c>
      <c r="V191" s="38"/>
      <c r="W191" s="38"/>
      <c r="X191" s="37">
        <f t="shared" si="164"/>
        <v>7.8651685393258424</v>
      </c>
      <c r="Y191" s="38">
        <f t="shared" si="165"/>
        <v>0</v>
      </c>
      <c r="Z191" s="38">
        <f t="shared" si="166"/>
        <v>7.8651685393258424</v>
      </c>
      <c r="AA191" s="37">
        <f t="shared" si="167"/>
        <v>7.8651685393258424</v>
      </c>
      <c r="AB191" s="38">
        <f t="shared" si="168"/>
        <v>7.8651685393258424</v>
      </c>
      <c r="AC191" s="38">
        <f t="shared" si="169"/>
        <v>0</v>
      </c>
      <c r="AD191" s="38">
        <f t="shared" si="170"/>
        <v>0</v>
      </c>
      <c r="AE191" s="37">
        <f t="shared" si="171"/>
        <v>0</v>
      </c>
      <c r="AF191" s="36"/>
      <c r="AG191" s="32">
        <f t="shared" si="177"/>
        <v>89</v>
      </c>
      <c r="AH191" s="37">
        <f t="shared" si="178"/>
        <v>84.269662921348313</v>
      </c>
      <c r="AI191" s="37">
        <f t="shared" si="179"/>
        <v>7.8651685393258424</v>
      </c>
      <c r="AJ191" s="37">
        <f t="shared" si="180"/>
        <v>7.8651685393258424</v>
      </c>
      <c r="AK191" s="37">
        <f t="shared" si="172"/>
        <v>99.999999999999986</v>
      </c>
      <c r="AL191" s="32"/>
      <c r="AM191" s="37"/>
      <c r="AN191" s="37"/>
      <c r="AO191" s="37"/>
      <c r="AP191" s="37"/>
      <c r="AQ191" s="37"/>
      <c r="AR191" s="32"/>
      <c r="AS191" s="32"/>
      <c r="AT191" s="37"/>
      <c r="AU191" s="37"/>
      <c r="AV191" s="37"/>
      <c r="AW191" s="37"/>
      <c r="AX191" s="32"/>
      <c r="AY191" s="32"/>
      <c r="AZ191" s="37"/>
      <c r="BA191" s="37"/>
      <c r="BB191" s="37"/>
      <c r="BC191" s="37"/>
      <c r="BD191" s="32"/>
    </row>
    <row r="192" spans="1:56" s="31" customFormat="1" x14ac:dyDescent="0.3">
      <c r="A192" s="31" t="s">
        <v>146</v>
      </c>
      <c r="B192" s="31" t="s">
        <v>313</v>
      </c>
      <c r="C192" s="31" t="s">
        <v>601</v>
      </c>
      <c r="D192" s="31" t="s">
        <v>607</v>
      </c>
      <c r="E192" s="31" t="s">
        <v>606</v>
      </c>
      <c r="F192" s="32">
        <v>77</v>
      </c>
      <c r="G192" s="36"/>
      <c r="H192" s="36"/>
      <c r="I192" s="32">
        <f t="shared" si="176"/>
        <v>8</v>
      </c>
      <c r="J192" s="36">
        <v>0</v>
      </c>
      <c r="K192" s="36">
        <v>8</v>
      </c>
      <c r="L192" s="36">
        <f t="shared" si="158"/>
        <v>7</v>
      </c>
      <c r="M192" s="36">
        <v>7</v>
      </c>
      <c r="N192" s="36">
        <v>0</v>
      </c>
      <c r="O192" s="36">
        <v>0</v>
      </c>
      <c r="P192" s="32">
        <v>0</v>
      </c>
      <c r="Q192" s="32">
        <v>8</v>
      </c>
      <c r="R192" s="36"/>
      <c r="S192" s="36">
        <f t="shared" si="160"/>
        <v>0</v>
      </c>
      <c r="T192" s="36"/>
      <c r="U192" s="37">
        <f t="shared" si="161"/>
        <v>83.695652173913047</v>
      </c>
      <c r="V192" s="38"/>
      <c r="W192" s="38"/>
      <c r="X192" s="37">
        <f t="shared" si="164"/>
        <v>8.695652173913043</v>
      </c>
      <c r="Y192" s="38">
        <f t="shared" si="165"/>
        <v>0</v>
      </c>
      <c r="Z192" s="38">
        <f t="shared" si="166"/>
        <v>8.695652173913043</v>
      </c>
      <c r="AA192" s="37">
        <f t="shared" si="167"/>
        <v>7.608695652173914</v>
      </c>
      <c r="AB192" s="38">
        <f t="shared" si="168"/>
        <v>7.608695652173914</v>
      </c>
      <c r="AC192" s="38">
        <f t="shared" si="169"/>
        <v>0</v>
      </c>
      <c r="AD192" s="38">
        <f t="shared" si="170"/>
        <v>0</v>
      </c>
      <c r="AE192" s="37">
        <f t="shared" si="171"/>
        <v>0</v>
      </c>
      <c r="AF192" s="36"/>
      <c r="AG192" s="32">
        <f t="shared" si="177"/>
        <v>92</v>
      </c>
      <c r="AH192" s="37">
        <f t="shared" si="178"/>
        <v>83.695652173913047</v>
      </c>
      <c r="AI192" s="37">
        <f t="shared" si="179"/>
        <v>8.695652173913043</v>
      </c>
      <c r="AJ192" s="37">
        <f t="shared" si="180"/>
        <v>7.608695652173914</v>
      </c>
      <c r="AK192" s="37">
        <f t="shared" si="172"/>
        <v>100</v>
      </c>
      <c r="AL192" s="32"/>
      <c r="AM192" s="37"/>
      <c r="AN192" s="37"/>
      <c r="AO192" s="37"/>
      <c r="AP192" s="37"/>
      <c r="AQ192" s="37"/>
      <c r="AR192" s="32"/>
      <c r="AS192" s="32"/>
      <c r="AT192" s="37"/>
      <c r="AU192" s="37"/>
      <c r="AV192" s="37"/>
      <c r="AW192" s="37"/>
      <c r="AX192" s="32"/>
      <c r="AY192" s="32"/>
      <c r="AZ192" s="37"/>
      <c r="BA192" s="37"/>
      <c r="BB192" s="37"/>
      <c r="BC192" s="37"/>
      <c r="BD192" s="32"/>
    </row>
    <row r="193" spans="1:56" s="31" customFormat="1" x14ac:dyDescent="0.3">
      <c r="A193" s="31" t="s">
        <v>147</v>
      </c>
      <c r="B193" s="31" t="s">
        <v>313</v>
      </c>
      <c r="C193" s="31" t="s">
        <v>601</v>
      </c>
      <c r="D193" s="31" t="s">
        <v>607</v>
      </c>
      <c r="E193" s="31" t="s">
        <v>606</v>
      </c>
      <c r="F193" s="32">
        <v>50</v>
      </c>
      <c r="G193" s="36"/>
      <c r="H193" s="36"/>
      <c r="I193" s="32">
        <f t="shared" si="176"/>
        <v>8</v>
      </c>
      <c r="J193" s="36">
        <v>1</v>
      </c>
      <c r="K193" s="36">
        <v>7</v>
      </c>
      <c r="L193" s="36">
        <f t="shared" si="158"/>
        <v>18</v>
      </c>
      <c r="M193" s="36">
        <v>18</v>
      </c>
      <c r="N193" s="36">
        <v>0</v>
      </c>
      <c r="O193" s="36">
        <v>0</v>
      </c>
      <c r="P193" s="32">
        <v>0</v>
      </c>
      <c r="Q193" s="32">
        <v>24</v>
      </c>
      <c r="R193" s="36"/>
      <c r="S193" s="36">
        <f t="shared" si="160"/>
        <v>0</v>
      </c>
      <c r="T193" s="36"/>
      <c r="U193" s="37">
        <f t="shared" si="161"/>
        <v>65.789473684210535</v>
      </c>
      <c r="V193" s="38"/>
      <c r="W193" s="38"/>
      <c r="X193" s="37">
        <f t="shared" si="164"/>
        <v>10.526315789473683</v>
      </c>
      <c r="Y193" s="38">
        <f t="shared" si="165"/>
        <v>1.3157894736842104</v>
      </c>
      <c r="Z193" s="38">
        <f t="shared" si="166"/>
        <v>9.2105263157894726</v>
      </c>
      <c r="AA193" s="37">
        <f t="shared" si="167"/>
        <v>23.684210526315788</v>
      </c>
      <c r="AB193" s="38">
        <f t="shared" si="168"/>
        <v>23.684210526315788</v>
      </c>
      <c r="AC193" s="38">
        <f t="shared" si="169"/>
        <v>0</v>
      </c>
      <c r="AD193" s="38">
        <f t="shared" si="170"/>
        <v>0</v>
      </c>
      <c r="AE193" s="37">
        <f t="shared" si="171"/>
        <v>0</v>
      </c>
      <c r="AF193" s="36"/>
      <c r="AG193" s="32">
        <f t="shared" si="177"/>
        <v>76</v>
      </c>
      <c r="AH193" s="37">
        <f t="shared" si="178"/>
        <v>65.789473684210535</v>
      </c>
      <c r="AI193" s="37">
        <f t="shared" si="179"/>
        <v>10.526315789473683</v>
      </c>
      <c r="AJ193" s="37">
        <f t="shared" si="180"/>
        <v>23.684210526315788</v>
      </c>
      <c r="AK193" s="37">
        <f t="shared" si="172"/>
        <v>100</v>
      </c>
      <c r="AL193" s="32"/>
      <c r="AM193" s="37"/>
      <c r="AN193" s="37"/>
      <c r="AO193" s="37"/>
      <c r="AP193" s="37"/>
      <c r="AQ193" s="37"/>
      <c r="AR193" s="32"/>
      <c r="AS193" s="32"/>
      <c r="AT193" s="37"/>
      <c r="AU193" s="37"/>
      <c r="AV193" s="37"/>
      <c r="AW193" s="37"/>
      <c r="AX193" s="32"/>
      <c r="AY193" s="32"/>
      <c r="AZ193" s="37"/>
      <c r="BA193" s="37"/>
      <c r="BB193" s="37"/>
      <c r="BC193" s="37"/>
      <c r="BD193" s="32"/>
    </row>
    <row r="194" spans="1:56" s="31" customFormat="1" x14ac:dyDescent="0.3">
      <c r="A194" s="31" t="s">
        <v>148</v>
      </c>
      <c r="B194" s="31" t="s">
        <v>313</v>
      </c>
      <c r="C194" s="31" t="s">
        <v>601</v>
      </c>
      <c r="D194" s="31" t="s">
        <v>607</v>
      </c>
      <c r="E194" s="31" t="s">
        <v>606</v>
      </c>
      <c r="F194" s="32">
        <v>44</v>
      </c>
      <c r="G194" s="36"/>
      <c r="H194" s="36"/>
      <c r="I194" s="32">
        <f t="shared" si="176"/>
        <v>8</v>
      </c>
      <c r="J194" s="36">
        <v>1</v>
      </c>
      <c r="K194" s="36">
        <v>7</v>
      </c>
      <c r="L194" s="36">
        <f t="shared" si="158"/>
        <v>10</v>
      </c>
      <c r="M194" s="36">
        <v>10</v>
      </c>
      <c r="N194" s="36">
        <v>0</v>
      </c>
      <c r="O194" s="36">
        <v>0</v>
      </c>
      <c r="P194" s="32">
        <v>1</v>
      </c>
      <c r="Q194" s="32">
        <v>37</v>
      </c>
      <c r="R194" s="36"/>
      <c r="S194" s="36">
        <f t="shared" si="160"/>
        <v>0</v>
      </c>
      <c r="T194" s="36"/>
      <c r="U194" s="37">
        <f t="shared" si="161"/>
        <v>69.841269841269835</v>
      </c>
      <c r="V194" s="38"/>
      <c r="W194" s="38"/>
      <c r="X194" s="37">
        <f t="shared" si="164"/>
        <v>12.698412698412698</v>
      </c>
      <c r="Y194" s="38">
        <f t="shared" si="165"/>
        <v>1.5873015873015872</v>
      </c>
      <c r="Z194" s="38">
        <f t="shared" si="166"/>
        <v>11.111111111111111</v>
      </c>
      <c r="AA194" s="37">
        <f t="shared" si="167"/>
        <v>15.873015873015872</v>
      </c>
      <c r="AB194" s="38">
        <f t="shared" si="168"/>
        <v>15.873015873015872</v>
      </c>
      <c r="AC194" s="38">
        <f t="shared" si="169"/>
        <v>0</v>
      </c>
      <c r="AD194" s="38">
        <f t="shared" si="170"/>
        <v>0</v>
      </c>
      <c r="AE194" s="37">
        <f t="shared" si="171"/>
        <v>1.5873015873015872</v>
      </c>
      <c r="AF194" s="36"/>
      <c r="AG194" s="32">
        <f t="shared" si="177"/>
        <v>62</v>
      </c>
      <c r="AH194" s="37">
        <f t="shared" si="178"/>
        <v>70.967741935483872</v>
      </c>
      <c r="AI194" s="37">
        <f t="shared" si="179"/>
        <v>12.903225806451612</v>
      </c>
      <c r="AJ194" s="37">
        <f t="shared" si="180"/>
        <v>16.129032258064516</v>
      </c>
      <c r="AK194" s="37">
        <f t="shared" si="172"/>
        <v>100</v>
      </c>
      <c r="AL194" s="32"/>
      <c r="AM194" s="37"/>
      <c r="AN194" s="37"/>
      <c r="AO194" s="37"/>
      <c r="AP194" s="37"/>
      <c r="AQ194" s="37"/>
      <c r="AR194" s="32"/>
      <c r="AS194" s="32"/>
      <c r="AT194" s="37"/>
      <c r="AU194" s="37"/>
      <c r="AV194" s="37"/>
      <c r="AW194" s="37"/>
      <c r="AX194" s="32"/>
      <c r="AY194" s="32"/>
      <c r="AZ194" s="37"/>
      <c r="BA194" s="37"/>
      <c r="BB194" s="37"/>
      <c r="BC194" s="37"/>
      <c r="BD194" s="32"/>
    </row>
    <row r="195" spans="1:56" s="31" customFormat="1" x14ac:dyDescent="0.3">
      <c r="A195" s="31" t="s">
        <v>154</v>
      </c>
      <c r="B195" s="31" t="s">
        <v>313</v>
      </c>
      <c r="C195" s="31" t="s">
        <v>601</v>
      </c>
      <c r="D195" s="31" t="s">
        <v>607</v>
      </c>
      <c r="E195" s="31" t="s">
        <v>606</v>
      </c>
      <c r="F195" s="32">
        <v>64</v>
      </c>
      <c r="G195" s="36"/>
      <c r="H195" s="36"/>
      <c r="I195" s="32">
        <f t="shared" si="176"/>
        <v>15</v>
      </c>
      <c r="J195" s="36">
        <v>8</v>
      </c>
      <c r="K195" s="36">
        <v>7</v>
      </c>
      <c r="L195" s="36">
        <f t="shared" si="158"/>
        <v>15</v>
      </c>
      <c r="M195" s="36">
        <v>12</v>
      </c>
      <c r="N195" s="36">
        <v>3</v>
      </c>
      <c r="O195" s="36">
        <v>0</v>
      </c>
      <c r="P195" s="32">
        <v>1</v>
      </c>
      <c r="Q195" s="32">
        <v>5</v>
      </c>
      <c r="R195" s="36"/>
      <c r="S195" s="36">
        <f t="shared" si="160"/>
        <v>3</v>
      </c>
      <c r="T195" s="36"/>
      <c r="U195" s="37">
        <f t="shared" si="161"/>
        <v>67.368421052631575</v>
      </c>
      <c r="V195" s="38"/>
      <c r="W195" s="38"/>
      <c r="X195" s="37">
        <f t="shared" si="164"/>
        <v>15.789473684210526</v>
      </c>
      <c r="Y195" s="38">
        <f t="shared" si="165"/>
        <v>8.4210526315789469</v>
      </c>
      <c r="Z195" s="38">
        <f t="shared" si="166"/>
        <v>7.3684210526315779</v>
      </c>
      <c r="AA195" s="37">
        <f t="shared" si="167"/>
        <v>15.789473684210526</v>
      </c>
      <c r="AB195" s="38">
        <f t="shared" si="168"/>
        <v>12.631578947368421</v>
      </c>
      <c r="AC195" s="38">
        <f t="shared" si="169"/>
        <v>3.1578947368421053</v>
      </c>
      <c r="AD195" s="38">
        <f t="shared" si="170"/>
        <v>0</v>
      </c>
      <c r="AE195" s="37">
        <f t="shared" si="171"/>
        <v>1.0526315789473684</v>
      </c>
      <c r="AF195" s="36"/>
      <c r="AG195" s="32">
        <f t="shared" si="177"/>
        <v>94</v>
      </c>
      <c r="AH195" s="37">
        <f t="shared" si="178"/>
        <v>68.085106382978722</v>
      </c>
      <c r="AI195" s="37">
        <f t="shared" si="179"/>
        <v>15.957446808510639</v>
      </c>
      <c r="AJ195" s="37">
        <f t="shared" si="180"/>
        <v>15.957446808510639</v>
      </c>
      <c r="AK195" s="37">
        <f t="shared" si="172"/>
        <v>100</v>
      </c>
      <c r="AL195" s="32"/>
      <c r="AM195" s="37"/>
      <c r="AN195" s="37"/>
      <c r="AO195" s="37"/>
      <c r="AP195" s="37"/>
      <c r="AQ195" s="37"/>
      <c r="AR195" s="32"/>
      <c r="AS195" s="32"/>
      <c r="AT195" s="37"/>
      <c r="AU195" s="37"/>
      <c r="AV195" s="37"/>
      <c r="AW195" s="37"/>
      <c r="AX195" s="32"/>
      <c r="AY195" s="32"/>
      <c r="AZ195" s="37"/>
      <c r="BA195" s="37"/>
      <c r="BB195" s="37"/>
      <c r="BC195" s="37"/>
      <c r="BD195" s="32"/>
    </row>
    <row r="196" spans="1:56" s="31" customFormat="1" x14ac:dyDescent="0.3">
      <c r="A196" s="31" t="s">
        <v>155</v>
      </c>
      <c r="B196" s="31" t="s">
        <v>313</v>
      </c>
      <c r="C196" s="31" t="s">
        <v>601</v>
      </c>
      <c r="D196" s="31" t="s">
        <v>607</v>
      </c>
      <c r="E196" s="31" t="s">
        <v>606</v>
      </c>
      <c r="F196" s="32">
        <v>49</v>
      </c>
      <c r="G196" s="36"/>
      <c r="H196" s="36"/>
      <c r="I196" s="32">
        <f t="shared" si="176"/>
        <v>18</v>
      </c>
      <c r="J196" s="36">
        <v>8</v>
      </c>
      <c r="K196" s="36">
        <v>10</v>
      </c>
      <c r="L196" s="36">
        <f t="shared" si="158"/>
        <v>23</v>
      </c>
      <c r="M196" s="36">
        <v>21</v>
      </c>
      <c r="N196" s="36">
        <v>2</v>
      </c>
      <c r="O196" s="36">
        <v>0</v>
      </c>
      <c r="P196" s="32">
        <v>0</v>
      </c>
      <c r="Q196" s="32">
        <v>10</v>
      </c>
      <c r="R196" s="36"/>
      <c r="S196" s="36">
        <f t="shared" si="160"/>
        <v>2</v>
      </c>
      <c r="T196" s="36"/>
      <c r="U196" s="37">
        <f t="shared" si="161"/>
        <v>54.444444444444443</v>
      </c>
      <c r="V196" s="38"/>
      <c r="W196" s="38"/>
      <c r="X196" s="37">
        <f t="shared" si="164"/>
        <v>20</v>
      </c>
      <c r="Y196" s="38">
        <f t="shared" si="165"/>
        <v>8.8888888888888893</v>
      </c>
      <c r="Z196" s="38">
        <f t="shared" si="166"/>
        <v>11.111111111111111</v>
      </c>
      <c r="AA196" s="37">
        <f t="shared" si="167"/>
        <v>25.555555555555554</v>
      </c>
      <c r="AB196" s="38">
        <f t="shared" si="168"/>
        <v>23.333333333333332</v>
      </c>
      <c r="AC196" s="38">
        <f t="shared" si="169"/>
        <v>2.2222222222222223</v>
      </c>
      <c r="AD196" s="38">
        <f t="shared" si="170"/>
        <v>0</v>
      </c>
      <c r="AE196" s="37">
        <f t="shared" si="171"/>
        <v>0</v>
      </c>
      <c r="AF196" s="36"/>
      <c r="AG196" s="32">
        <f t="shared" si="177"/>
        <v>90</v>
      </c>
      <c r="AH196" s="37">
        <f t="shared" si="178"/>
        <v>54.444444444444443</v>
      </c>
      <c r="AI196" s="37">
        <f t="shared" si="179"/>
        <v>20</v>
      </c>
      <c r="AJ196" s="37">
        <f t="shared" si="180"/>
        <v>25.555555555555554</v>
      </c>
      <c r="AK196" s="37">
        <f t="shared" si="172"/>
        <v>100</v>
      </c>
      <c r="AL196" s="32"/>
      <c r="AM196" s="37"/>
      <c r="AN196" s="37"/>
      <c r="AO196" s="37"/>
      <c r="AP196" s="37"/>
      <c r="AQ196" s="37"/>
      <c r="AR196" s="32"/>
      <c r="AS196" s="32"/>
      <c r="AT196" s="37"/>
      <c r="AU196" s="37"/>
      <c r="AV196" s="37"/>
      <c r="AW196" s="37"/>
      <c r="AX196" s="32"/>
      <c r="AY196" s="32"/>
      <c r="AZ196" s="37"/>
      <c r="BA196" s="37"/>
      <c r="BB196" s="37"/>
      <c r="BC196" s="37"/>
      <c r="BD196" s="32"/>
    </row>
    <row r="197" spans="1:56" s="31" customFormat="1" x14ac:dyDescent="0.3">
      <c r="A197" s="31" t="s">
        <v>156</v>
      </c>
      <c r="B197" s="31" t="s">
        <v>313</v>
      </c>
      <c r="C197" s="31" t="s">
        <v>601</v>
      </c>
      <c r="D197" s="31" t="s">
        <v>607</v>
      </c>
      <c r="E197" s="31" t="s">
        <v>606</v>
      </c>
      <c r="F197" s="32">
        <v>50</v>
      </c>
      <c r="G197" s="36"/>
      <c r="H197" s="36"/>
      <c r="I197" s="32">
        <f t="shared" si="176"/>
        <v>8</v>
      </c>
      <c r="J197" s="36">
        <v>1</v>
      </c>
      <c r="K197" s="36">
        <v>7</v>
      </c>
      <c r="L197" s="36">
        <f t="shared" si="158"/>
        <v>18</v>
      </c>
      <c r="M197" s="36">
        <v>18</v>
      </c>
      <c r="N197" s="36">
        <v>0</v>
      </c>
      <c r="O197" s="36">
        <v>0</v>
      </c>
      <c r="P197" s="32">
        <v>0</v>
      </c>
      <c r="Q197" s="32">
        <v>24</v>
      </c>
      <c r="R197" s="36"/>
      <c r="S197" s="36">
        <f t="shared" si="160"/>
        <v>0</v>
      </c>
      <c r="T197" s="36"/>
      <c r="U197" s="37">
        <f t="shared" si="161"/>
        <v>65.789473684210535</v>
      </c>
      <c r="V197" s="38"/>
      <c r="W197" s="38"/>
      <c r="X197" s="37">
        <f t="shared" si="164"/>
        <v>10.526315789473683</v>
      </c>
      <c r="Y197" s="38">
        <f t="shared" si="165"/>
        <v>1.3157894736842104</v>
      </c>
      <c r="Z197" s="38">
        <f t="shared" si="166"/>
        <v>9.2105263157894726</v>
      </c>
      <c r="AA197" s="37">
        <f t="shared" si="167"/>
        <v>23.684210526315788</v>
      </c>
      <c r="AB197" s="38">
        <f t="shared" si="168"/>
        <v>23.684210526315788</v>
      </c>
      <c r="AC197" s="38">
        <f t="shared" si="169"/>
        <v>0</v>
      </c>
      <c r="AD197" s="38">
        <f t="shared" si="170"/>
        <v>0</v>
      </c>
      <c r="AE197" s="37">
        <f t="shared" si="171"/>
        <v>0</v>
      </c>
      <c r="AF197" s="36"/>
      <c r="AG197" s="32">
        <f t="shared" si="177"/>
        <v>76</v>
      </c>
      <c r="AH197" s="37">
        <f t="shared" si="178"/>
        <v>65.789473684210535</v>
      </c>
      <c r="AI197" s="37">
        <f t="shared" si="179"/>
        <v>10.526315789473683</v>
      </c>
      <c r="AJ197" s="37">
        <f t="shared" si="180"/>
        <v>23.684210526315788</v>
      </c>
      <c r="AK197" s="37">
        <f t="shared" si="172"/>
        <v>100</v>
      </c>
      <c r="AL197" s="32"/>
      <c r="AM197" s="37"/>
      <c r="AN197" s="37"/>
      <c r="AO197" s="37"/>
      <c r="AP197" s="37"/>
      <c r="AQ197" s="37"/>
      <c r="AR197" s="32"/>
      <c r="AS197" s="32"/>
      <c r="AT197" s="37"/>
      <c r="AU197" s="37"/>
      <c r="AV197" s="37"/>
      <c r="AW197" s="37"/>
      <c r="AX197" s="32"/>
      <c r="AY197" s="32"/>
      <c r="AZ197" s="37"/>
      <c r="BA197" s="37"/>
      <c r="BB197" s="37"/>
      <c r="BC197" s="37"/>
      <c r="BD197" s="32"/>
    </row>
    <row r="198" spans="1:56" s="31" customFormat="1" x14ac:dyDescent="0.3">
      <c r="A198" s="31" t="s">
        <v>157</v>
      </c>
      <c r="B198" s="31" t="s">
        <v>313</v>
      </c>
      <c r="C198" s="31" t="s">
        <v>601</v>
      </c>
      <c r="D198" s="31" t="s">
        <v>607</v>
      </c>
      <c r="E198" s="31" t="s">
        <v>606</v>
      </c>
      <c r="F198" s="32">
        <v>39</v>
      </c>
      <c r="G198" s="36"/>
      <c r="H198" s="36"/>
      <c r="I198" s="32">
        <f t="shared" si="176"/>
        <v>34</v>
      </c>
      <c r="J198" s="36">
        <v>20</v>
      </c>
      <c r="K198" s="36">
        <v>14</v>
      </c>
      <c r="L198" s="36">
        <f t="shared" si="158"/>
        <v>1</v>
      </c>
      <c r="M198" s="36">
        <v>1</v>
      </c>
      <c r="N198" s="36">
        <v>0</v>
      </c>
      <c r="O198" s="36">
        <v>0</v>
      </c>
      <c r="P198" s="32">
        <v>5</v>
      </c>
      <c r="Q198" s="32">
        <v>21</v>
      </c>
      <c r="R198" s="36"/>
      <c r="S198" s="36">
        <f t="shared" si="160"/>
        <v>0</v>
      </c>
      <c r="T198" s="36"/>
      <c r="U198" s="37">
        <f t="shared" si="161"/>
        <v>49.367088607594937</v>
      </c>
      <c r="V198" s="38"/>
      <c r="W198" s="38"/>
      <c r="X198" s="37">
        <f t="shared" si="164"/>
        <v>43.037974683544306</v>
      </c>
      <c r="Y198" s="38">
        <f t="shared" si="165"/>
        <v>25.316455696202532</v>
      </c>
      <c r="Z198" s="38">
        <f t="shared" si="166"/>
        <v>17.721518987341771</v>
      </c>
      <c r="AA198" s="37">
        <f t="shared" si="167"/>
        <v>1.2658227848101267</v>
      </c>
      <c r="AB198" s="38">
        <f t="shared" si="168"/>
        <v>1.2658227848101267</v>
      </c>
      <c r="AC198" s="38">
        <f t="shared" si="169"/>
        <v>0</v>
      </c>
      <c r="AD198" s="38">
        <f t="shared" si="170"/>
        <v>0</v>
      </c>
      <c r="AE198" s="37">
        <f t="shared" si="171"/>
        <v>6.3291139240506329</v>
      </c>
      <c r="AF198" s="36"/>
      <c r="AG198" s="32">
        <f t="shared" si="177"/>
        <v>74</v>
      </c>
      <c r="AH198" s="37">
        <f t="shared" si="178"/>
        <v>52.702702702702695</v>
      </c>
      <c r="AI198" s="37">
        <f t="shared" si="179"/>
        <v>45.945945945945951</v>
      </c>
      <c r="AJ198" s="37">
        <f t="shared" si="180"/>
        <v>1.3513513513513513</v>
      </c>
      <c r="AK198" s="37">
        <f t="shared" si="172"/>
        <v>100</v>
      </c>
      <c r="AL198" s="32"/>
      <c r="AM198" s="37"/>
      <c r="AN198" s="37"/>
      <c r="AO198" s="37"/>
      <c r="AP198" s="37"/>
      <c r="AQ198" s="37"/>
      <c r="AR198" s="32"/>
      <c r="AS198" s="32"/>
      <c r="AT198" s="37"/>
      <c r="AU198" s="37"/>
      <c r="AV198" s="37"/>
      <c r="AW198" s="37"/>
      <c r="AX198" s="32"/>
      <c r="AY198" s="32"/>
      <c r="AZ198" s="37"/>
      <c r="BA198" s="37"/>
      <c r="BB198" s="37"/>
      <c r="BC198" s="37"/>
      <c r="BD198" s="32"/>
    </row>
    <row r="199" spans="1:56" s="31" customFormat="1" x14ac:dyDescent="0.3">
      <c r="A199" s="31" t="s">
        <v>158</v>
      </c>
      <c r="B199" s="31" t="s">
        <v>313</v>
      </c>
      <c r="C199" s="31" t="s">
        <v>601</v>
      </c>
      <c r="D199" s="31" t="s">
        <v>607</v>
      </c>
      <c r="E199" s="31" t="s">
        <v>606</v>
      </c>
      <c r="F199" s="32">
        <v>40</v>
      </c>
      <c r="G199" s="36"/>
      <c r="H199" s="36"/>
      <c r="I199" s="32">
        <f t="shared" si="176"/>
        <v>12</v>
      </c>
      <c r="J199" s="36">
        <v>1</v>
      </c>
      <c r="K199" s="36">
        <v>11</v>
      </c>
      <c r="L199" s="36">
        <f t="shared" si="158"/>
        <v>28</v>
      </c>
      <c r="M199" s="36">
        <v>28</v>
      </c>
      <c r="N199" s="36">
        <v>0</v>
      </c>
      <c r="O199" s="36">
        <v>0</v>
      </c>
      <c r="P199" s="32">
        <v>2</v>
      </c>
      <c r="Q199" s="32">
        <v>18</v>
      </c>
      <c r="R199" s="36"/>
      <c r="S199" s="36">
        <f t="shared" si="160"/>
        <v>0</v>
      </c>
      <c r="T199" s="36"/>
      <c r="U199" s="37">
        <f t="shared" si="161"/>
        <v>48.780487804878049</v>
      </c>
      <c r="V199" s="38"/>
      <c r="W199" s="38"/>
      <c r="X199" s="37">
        <f t="shared" si="164"/>
        <v>14.634146341463413</v>
      </c>
      <c r="Y199" s="38">
        <f t="shared" si="165"/>
        <v>1.2195121951219512</v>
      </c>
      <c r="Z199" s="38">
        <f t="shared" si="166"/>
        <v>13.414634146341465</v>
      </c>
      <c r="AA199" s="37">
        <f t="shared" si="167"/>
        <v>34.146341463414636</v>
      </c>
      <c r="AB199" s="38">
        <f t="shared" si="168"/>
        <v>34.146341463414636</v>
      </c>
      <c r="AC199" s="38">
        <f t="shared" si="169"/>
        <v>0</v>
      </c>
      <c r="AD199" s="38">
        <f t="shared" si="170"/>
        <v>0</v>
      </c>
      <c r="AE199" s="37">
        <f t="shared" si="171"/>
        <v>2.4390243902439024</v>
      </c>
      <c r="AF199" s="36"/>
      <c r="AG199" s="32">
        <f t="shared" si="177"/>
        <v>80</v>
      </c>
      <c r="AH199" s="37">
        <f t="shared" si="178"/>
        <v>50</v>
      </c>
      <c r="AI199" s="37">
        <f t="shared" si="179"/>
        <v>15</v>
      </c>
      <c r="AJ199" s="37">
        <f t="shared" si="180"/>
        <v>35</v>
      </c>
      <c r="AK199" s="37">
        <f t="shared" si="172"/>
        <v>100</v>
      </c>
      <c r="AL199" s="32"/>
      <c r="AM199" s="37"/>
      <c r="AN199" s="37"/>
      <c r="AO199" s="37"/>
      <c r="AP199" s="37"/>
      <c r="AQ199" s="37"/>
      <c r="AR199" s="32"/>
      <c r="AS199" s="32"/>
      <c r="AT199" s="37"/>
      <c r="AU199" s="37"/>
      <c r="AV199" s="37"/>
      <c r="AW199" s="37"/>
      <c r="AX199" s="32"/>
      <c r="AY199" s="32"/>
      <c r="AZ199" s="37"/>
      <c r="BA199" s="37"/>
      <c r="BB199" s="37"/>
      <c r="BC199" s="37"/>
      <c r="BD199" s="32"/>
    </row>
    <row r="200" spans="1:56" s="31" customFormat="1" x14ac:dyDescent="0.3">
      <c r="A200" s="31" t="s">
        <v>159</v>
      </c>
      <c r="B200" s="31" t="s">
        <v>313</v>
      </c>
      <c r="C200" s="31" t="s">
        <v>601</v>
      </c>
      <c r="D200" s="31" t="s">
        <v>607</v>
      </c>
      <c r="E200" s="31" t="s">
        <v>606</v>
      </c>
      <c r="F200" s="32">
        <v>35</v>
      </c>
      <c r="G200" s="36"/>
      <c r="H200" s="36"/>
      <c r="I200" s="32">
        <f t="shared" si="176"/>
        <v>5</v>
      </c>
      <c r="J200" s="36">
        <v>1</v>
      </c>
      <c r="K200" s="36">
        <v>4</v>
      </c>
      <c r="L200" s="36">
        <f t="shared" si="158"/>
        <v>35</v>
      </c>
      <c r="M200" s="36">
        <v>35</v>
      </c>
      <c r="N200" s="36">
        <v>0</v>
      </c>
      <c r="O200" s="36">
        <v>0</v>
      </c>
      <c r="P200" s="32">
        <v>2</v>
      </c>
      <c r="Q200" s="32">
        <v>23</v>
      </c>
      <c r="R200" s="36"/>
      <c r="S200" s="36">
        <f t="shared" si="160"/>
        <v>0</v>
      </c>
      <c r="T200" s="36"/>
      <c r="U200" s="37">
        <f t="shared" si="161"/>
        <v>45.454545454545453</v>
      </c>
      <c r="V200" s="38"/>
      <c r="W200" s="38"/>
      <c r="X200" s="37">
        <f t="shared" si="164"/>
        <v>6.4935064935064926</v>
      </c>
      <c r="Y200" s="38">
        <f t="shared" si="165"/>
        <v>1.2987012987012987</v>
      </c>
      <c r="Z200" s="38">
        <f t="shared" si="166"/>
        <v>5.1948051948051948</v>
      </c>
      <c r="AA200" s="37">
        <f t="shared" si="167"/>
        <v>45.454545454545453</v>
      </c>
      <c r="AB200" s="38">
        <f t="shared" si="168"/>
        <v>45.454545454545453</v>
      </c>
      <c r="AC200" s="38">
        <f t="shared" si="169"/>
        <v>0</v>
      </c>
      <c r="AD200" s="38">
        <f t="shared" si="170"/>
        <v>0</v>
      </c>
      <c r="AE200" s="37">
        <f t="shared" si="171"/>
        <v>2.5974025974025974</v>
      </c>
      <c r="AF200" s="36"/>
      <c r="AG200" s="32">
        <f t="shared" si="177"/>
        <v>75</v>
      </c>
      <c r="AH200" s="37">
        <f t="shared" si="178"/>
        <v>46.666666666666664</v>
      </c>
      <c r="AI200" s="37">
        <f t="shared" si="179"/>
        <v>6.666666666666667</v>
      </c>
      <c r="AJ200" s="37">
        <f t="shared" si="180"/>
        <v>46.666666666666664</v>
      </c>
      <c r="AK200" s="37">
        <f t="shared" si="172"/>
        <v>100</v>
      </c>
      <c r="AL200" s="32"/>
      <c r="AM200" s="37"/>
      <c r="AN200" s="37"/>
      <c r="AO200" s="37"/>
      <c r="AP200" s="37"/>
      <c r="AQ200" s="37"/>
      <c r="AR200" s="32"/>
      <c r="AS200" s="32"/>
      <c r="AT200" s="37"/>
      <c r="AU200" s="37"/>
      <c r="AV200" s="37"/>
      <c r="AW200" s="37"/>
      <c r="AX200" s="32"/>
      <c r="AY200" s="32"/>
      <c r="AZ200" s="37"/>
      <c r="BA200" s="37"/>
      <c r="BB200" s="37"/>
      <c r="BC200" s="37"/>
      <c r="BD200" s="32"/>
    </row>
    <row r="201" spans="1:56" s="31" customFormat="1" x14ac:dyDescent="0.3">
      <c r="A201" s="31" t="s">
        <v>160</v>
      </c>
      <c r="B201" s="31" t="s">
        <v>313</v>
      </c>
      <c r="C201" s="31" t="s">
        <v>601</v>
      </c>
      <c r="D201" s="31" t="s">
        <v>607</v>
      </c>
      <c r="E201" s="31" t="s">
        <v>606</v>
      </c>
      <c r="F201" s="32">
        <v>44</v>
      </c>
      <c r="G201" s="36"/>
      <c r="H201" s="36"/>
      <c r="I201" s="32">
        <f t="shared" si="176"/>
        <v>8</v>
      </c>
      <c r="J201" s="36">
        <v>1</v>
      </c>
      <c r="K201" s="36">
        <v>7</v>
      </c>
      <c r="L201" s="36">
        <f t="shared" si="158"/>
        <v>10</v>
      </c>
      <c r="M201" s="36">
        <v>10</v>
      </c>
      <c r="N201" s="36">
        <v>0</v>
      </c>
      <c r="O201" s="36">
        <v>0</v>
      </c>
      <c r="P201" s="32">
        <v>1</v>
      </c>
      <c r="Q201" s="32">
        <v>37</v>
      </c>
      <c r="R201" s="36"/>
      <c r="S201" s="36">
        <f t="shared" si="160"/>
        <v>0</v>
      </c>
      <c r="T201" s="36"/>
      <c r="U201" s="37">
        <f t="shared" si="161"/>
        <v>69.841269841269835</v>
      </c>
      <c r="V201" s="38"/>
      <c r="W201" s="38"/>
      <c r="X201" s="37">
        <f t="shared" si="164"/>
        <v>12.698412698412698</v>
      </c>
      <c r="Y201" s="38">
        <f t="shared" si="165"/>
        <v>1.5873015873015872</v>
      </c>
      <c r="Z201" s="38">
        <f t="shared" si="166"/>
        <v>11.111111111111111</v>
      </c>
      <c r="AA201" s="37">
        <f t="shared" si="167"/>
        <v>15.873015873015872</v>
      </c>
      <c r="AB201" s="38">
        <f t="shared" si="168"/>
        <v>15.873015873015872</v>
      </c>
      <c r="AC201" s="38">
        <f t="shared" si="169"/>
        <v>0</v>
      </c>
      <c r="AD201" s="38">
        <f t="shared" si="170"/>
        <v>0</v>
      </c>
      <c r="AE201" s="37">
        <f t="shared" si="171"/>
        <v>1.5873015873015872</v>
      </c>
      <c r="AF201" s="36"/>
      <c r="AG201" s="32">
        <f t="shared" si="177"/>
        <v>62</v>
      </c>
      <c r="AH201" s="37">
        <f t="shared" si="178"/>
        <v>70.967741935483872</v>
      </c>
      <c r="AI201" s="37">
        <f t="shared" si="179"/>
        <v>12.903225806451612</v>
      </c>
      <c r="AJ201" s="37">
        <f t="shared" si="180"/>
        <v>16.129032258064516</v>
      </c>
      <c r="AK201" s="37">
        <f t="shared" si="172"/>
        <v>100</v>
      </c>
      <c r="AL201" s="32"/>
      <c r="AM201" s="37"/>
      <c r="AN201" s="37"/>
      <c r="AO201" s="37"/>
      <c r="AP201" s="37"/>
      <c r="AQ201" s="37"/>
      <c r="AR201" s="32"/>
      <c r="AS201" s="32"/>
      <c r="AT201" s="37"/>
      <c r="AU201" s="37"/>
      <c r="AV201" s="37"/>
      <c r="AW201" s="37"/>
      <c r="AX201" s="32"/>
      <c r="AY201" s="32"/>
      <c r="AZ201" s="37"/>
      <c r="BA201" s="37"/>
      <c r="BB201" s="37"/>
      <c r="BC201" s="37"/>
      <c r="BD201" s="32"/>
    </row>
    <row r="202" spans="1:56" s="31" customFormat="1" x14ac:dyDescent="0.3">
      <c r="A202" s="31" t="s">
        <v>161</v>
      </c>
      <c r="B202" s="31" t="s">
        <v>313</v>
      </c>
      <c r="C202" s="31" t="s">
        <v>601</v>
      </c>
      <c r="D202" s="31" t="s">
        <v>607</v>
      </c>
      <c r="E202" s="31" t="s">
        <v>606</v>
      </c>
      <c r="F202" s="32">
        <v>37</v>
      </c>
      <c r="G202" s="36"/>
      <c r="H202" s="36"/>
      <c r="I202" s="32">
        <f t="shared" si="176"/>
        <v>35</v>
      </c>
      <c r="J202" s="36">
        <v>12</v>
      </c>
      <c r="K202" s="36">
        <v>23</v>
      </c>
      <c r="L202" s="36">
        <f t="shared" si="158"/>
        <v>1</v>
      </c>
      <c r="M202" s="36">
        <v>1</v>
      </c>
      <c r="N202" s="36">
        <v>0</v>
      </c>
      <c r="O202" s="36">
        <v>0</v>
      </c>
      <c r="P202" s="32">
        <v>1</v>
      </c>
      <c r="Q202" s="32">
        <v>26</v>
      </c>
      <c r="R202" s="36"/>
      <c r="S202" s="36">
        <f t="shared" si="160"/>
        <v>0</v>
      </c>
      <c r="T202" s="36"/>
      <c r="U202" s="37">
        <f t="shared" si="161"/>
        <v>50</v>
      </c>
      <c r="V202" s="38"/>
      <c r="W202" s="38"/>
      <c r="X202" s="37">
        <f t="shared" si="164"/>
        <v>47.297297297297298</v>
      </c>
      <c r="Y202" s="38">
        <f t="shared" si="165"/>
        <v>16.216216216216218</v>
      </c>
      <c r="Z202" s="38">
        <f t="shared" si="166"/>
        <v>31.081081081081081</v>
      </c>
      <c r="AA202" s="37">
        <f t="shared" si="167"/>
        <v>1.3513513513513513</v>
      </c>
      <c r="AB202" s="38">
        <f t="shared" si="168"/>
        <v>1.3513513513513513</v>
      </c>
      <c r="AC202" s="38">
        <f t="shared" si="169"/>
        <v>0</v>
      </c>
      <c r="AD202" s="38">
        <f t="shared" si="170"/>
        <v>0</v>
      </c>
      <c r="AE202" s="37">
        <f t="shared" si="171"/>
        <v>1.3513513513513513</v>
      </c>
      <c r="AF202" s="36"/>
      <c r="AG202" s="32">
        <f t="shared" si="177"/>
        <v>73</v>
      </c>
      <c r="AH202" s="37">
        <f t="shared" si="178"/>
        <v>50.684931506849317</v>
      </c>
      <c r="AI202" s="37">
        <f t="shared" si="179"/>
        <v>47.945205479452049</v>
      </c>
      <c r="AJ202" s="37">
        <f t="shared" si="180"/>
        <v>1.3698630136986301</v>
      </c>
      <c r="AK202" s="37">
        <f t="shared" si="172"/>
        <v>100</v>
      </c>
      <c r="AL202" s="32"/>
      <c r="AM202" s="37"/>
      <c r="AN202" s="37"/>
      <c r="AO202" s="37"/>
      <c r="AP202" s="37"/>
      <c r="AQ202" s="37"/>
      <c r="AR202" s="32"/>
      <c r="AS202" s="32"/>
      <c r="AT202" s="37"/>
      <c r="AU202" s="37"/>
      <c r="AV202" s="37"/>
      <c r="AW202" s="37"/>
      <c r="AX202" s="32"/>
      <c r="AY202" s="32"/>
      <c r="AZ202" s="37"/>
      <c r="BA202" s="37"/>
      <c r="BB202" s="37"/>
      <c r="BC202" s="37"/>
      <c r="BD202" s="32"/>
    </row>
    <row r="203" spans="1:56" s="31" customFormat="1" x14ac:dyDescent="0.3">
      <c r="A203" s="31" t="s">
        <v>162</v>
      </c>
      <c r="B203" s="31" t="s">
        <v>313</v>
      </c>
      <c r="C203" s="31" t="s">
        <v>601</v>
      </c>
      <c r="D203" s="31" t="s">
        <v>607</v>
      </c>
      <c r="E203" s="31" t="s">
        <v>606</v>
      </c>
      <c r="F203" s="32">
        <v>62</v>
      </c>
      <c r="G203" s="36"/>
      <c r="H203" s="36"/>
      <c r="I203" s="32">
        <f t="shared" si="176"/>
        <v>8</v>
      </c>
      <c r="J203" s="36">
        <v>1</v>
      </c>
      <c r="K203" s="36">
        <v>7</v>
      </c>
      <c r="L203" s="36">
        <f t="shared" si="158"/>
        <v>3</v>
      </c>
      <c r="M203" s="36">
        <v>3</v>
      </c>
      <c r="N203" s="36">
        <v>0</v>
      </c>
      <c r="O203" s="36">
        <v>0</v>
      </c>
      <c r="P203" s="32">
        <v>1</v>
      </c>
      <c r="Q203" s="32">
        <v>26</v>
      </c>
      <c r="R203" s="36"/>
      <c r="S203" s="36">
        <f t="shared" si="160"/>
        <v>0</v>
      </c>
      <c r="T203" s="36"/>
      <c r="U203" s="37">
        <f t="shared" si="161"/>
        <v>83.78378378378379</v>
      </c>
      <c r="V203" s="38"/>
      <c r="W203" s="38"/>
      <c r="X203" s="37">
        <f t="shared" si="164"/>
        <v>10.810810810810811</v>
      </c>
      <c r="Y203" s="38">
        <f t="shared" si="165"/>
        <v>1.3513513513513513</v>
      </c>
      <c r="Z203" s="38">
        <f t="shared" si="166"/>
        <v>9.4594594594594597</v>
      </c>
      <c r="AA203" s="37">
        <f t="shared" si="167"/>
        <v>4.0540540540540544</v>
      </c>
      <c r="AB203" s="38">
        <f t="shared" si="168"/>
        <v>4.0540540540540544</v>
      </c>
      <c r="AC203" s="38">
        <f t="shared" si="169"/>
        <v>0</v>
      </c>
      <c r="AD203" s="38">
        <f t="shared" si="170"/>
        <v>0</v>
      </c>
      <c r="AE203" s="37">
        <f t="shared" si="171"/>
        <v>1.3513513513513513</v>
      </c>
      <c r="AF203" s="36"/>
      <c r="AG203" s="32">
        <f t="shared" si="177"/>
        <v>73</v>
      </c>
      <c r="AH203" s="37">
        <f t="shared" si="178"/>
        <v>84.93150684931507</v>
      </c>
      <c r="AI203" s="37">
        <f t="shared" si="179"/>
        <v>10.95890410958904</v>
      </c>
      <c r="AJ203" s="37">
        <f t="shared" si="180"/>
        <v>4.10958904109589</v>
      </c>
      <c r="AK203" s="37">
        <f t="shared" si="172"/>
        <v>100</v>
      </c>
      <c r="AL203" s="32"/>
      <c r="AM203" s="37"/>
      <c r="AN203" s="37"/>
      <c r="AO203" s="37"/>
      <c r="AP203" s="37"/>
      <c r="AQ203" s="37"/>
      <c r="AR203" s="32"/>
      <c r="AS203" s="32"/>
      <c r="AT203" s="37"/>
      <c r="AU203" s="37"/>
      <c r="AV203" s="37"/>
      <c r="AW203" s="37"/>
      <c r="AX203" s="32"/>
      <c r="AY203" s="32"/>
      <c r="AZ203" s="37"/>
      <c r="BA203" s="37"/>
      <c r="BB203" s="37"/>
      <c r="BC203" s="37"/>
      <c r="BD203" s="32"/>
    </row>
    <row r="204" spans="1:56" s="31" customFormat="1" x14ac:dyDescent="0.3">
      <c r="A204" s="31" t="s">
        <v>163</v>
      </c>
      <c r="B204" s="31" t="s">
        <v>313</v>
      </c>
      <c r="C204" s="31" t="s">
        <v>601</v>
      </c>
      <c r="D204" s="31" t="s">
        <v>607</v>
      </c>
      <c r="E204" s="31" t="s">
        <v>606</v>
      </c>
      <c r="F204" s="32">
        <v>71</v>
      </c>
      <c r="G204" s="36"/>
      <c r="H204" s="36"/>
      <c r="I204" s="32">
        <f t="shared" si="176"/>
        <v>9</v>
      </c>
      <c r="J204" s="36">
        <v>0</v>
      </c>
      <c r="K204" s="36">
        <v>9</v>
      </c>
      <c r="L204" s="36">
        <f t="shared" si="158"/>
        <v>3</v>
      </c>
      <c r="M204" s="36">
        <v>3</v>
      </c>
      <c r="N204" s="36">
        <v>0</v>
      </c>
      <c r="O204" s="36">
        <v>0</v>
      </c>
      <c r="P204" s="32">
        <v>0</v>
      </c>
      <c r="Q204" s="32">
        <v>17</v>
      </c>
      <c r="R204" s="36"/>
      <c r="S204" s="36">
        <f t="shared" si="160"/>
        <v>0</v>
      </c>
      <c r="T204" s="36"/>
      <c r="U204" s="37">
        <f t="shared" si="161"/>
        <v>85.542168674698786</v>
      </c>
      <c r="V204" s="38"/>
      <c r="W204" s="38"/>
      <c r="X204" s="37">
        <f t="shared" si="164"/>
        <v>10.843373493975903</v>
      </c>
      <c r="Y204" s="38">
        <f t="shared" si="165"/>
        <v>0</v>
      </c>
      <c r="Z204" s="38">
        <f t="shared" si="166"/>
        <v>10.843373493975903</v>
      </c>
      <c r="AA204" s="37">
        <f t="shared" si="167"/>
        <v>3.6144578313253009</v>
      </c>
      <c r="AB204" s="38">
        <f t="shared" si="168"/>
        <v>3.6144578313253009</v>
      </c>
      <c r="AC204" s="38">
        <f t="shared" si="169"/>
        <v>0</v>
      </c>
      <c r="AD204" s="38">
        <f t="shared" si="170"/>
        <v>0</v>
      </c>
      <c r="AE204" s="37">
        <f t="shared" si="171"/>
        <v>0</v>
      </c>
      <c r="AF204" s="36"/>
      <c r="AG204" s="32">
        <f t="shared" si="177"/>
        <v>83</v>
      </c>
      <c r="AH204" s="37">
        <f t="shared" si="178"/>
        <v>85.542168674698786</v>
      </c>
      <c r="AI204" s="37">
        <f t="shared" si="179"/>
        <v>10.843373493975903</v>
      </c>
      <c r="AJ204" s="37">
        <f t="shared" si="180"/>
        <v>3.6144578313253009</v>
      </c>
      <c r="AK204" s="37">
        <f t="shared" si="172"/>
        <v>99.999999999999986</v>
      </c>
      <c r="AL204" s="32"/>
      <c r="AM204" s="37"/>
      <c r="AN204" s="37"/>
      <c r="AO204" s="37"/>
      <c r="AP204" s="37"/>
      <c r="AQ204" s="37"/>
      <c r="AR204" s="32"/>
      <c r="AS204" s="32"/>
      <c r="AT204" s="37"/>
      <c r="AU204" s="37"/>
      <c r="AV204" s="37"/>
      <c r="AW204" s="37"/>
      <c r="AX204" s="32"/>
      <c r="AY204" s="32"/>
      <c r="AZ204" s="37"/>
      <c r="BA204" s="37"/>
      <c r="BB204" s="37"/>
      <c r="BC204" s="37"/>
      <c r="BD204" s="32"/>
    </row>
    <row r="205" spans="1:56" s="31" customFormat="1" x14ac:dyDescent="0.3">
      <c r="A205" s="31" t="s">
        <v>164</v>
      </c>
      <c r="B205" s="31" t="s">
        <v>313</v>
      </c>
      <c r="C205" s="31" t="s">
        <v>601</v>
      </c>
      <c r="D205" s="31" t="s">
        <v>607</v>
      </c>
      <c r="E205" s="31" t="s">
        <v>606</v>
      </c>
      <c r="F205" s="32">
        <v>65</v>
      </c>
      <c r="G205" s="36"/>
      <c r="H205" s="36"/>
      <c r="I205" s="32">
        <f t="shared" si="176"/>
        <v>9</v>
      </c>
      <c r="J205" s="36">
        <v>1</v>
      </c>
      <c r="K205" s="36">
        <v>8</v>
      </c>
      <c r="L205" s="36">
        <f t="shared" si="158"/>
        <v>6</v>
      </c>
      <c r="M205" s="36">
        <v>6</v>
      </c>
      <c r="N205" s="36">
        <v>0</v>
      </c>
      <c r="O205" s="36">
        <v>0</v>
      </c>
      <c r="P205" s="32">
        <v>1</v>
      </c>
      <c r="Q205" s="32">
        <v>19</v>
      </c>
      <c r="R205" s="36"/>
      <c r="S205" s="36">
        <f t="shared" si="160"/>
        <v>0</v>
      </c>
      <c r="T205" s="36"/>
      <c r="U205" s="37">
        <f t="shared" si="161"/>
        <v>80.246913580246911</v>
      </c>
      <c r="V205" s="38"/>
      <c r="W205" s="38"/>
      <c r="X205" s="37">
        <f t="shared" si="164"/>
        <v>11.111111111111111</v>
      </c>
      <c r="Y205" s="38">
        <f t="shared" si="165"/>
        <v>1.2345679012345678</v>
      </c>
      <c r="Z205" s="38">
        <f t="shared" si="166"/>
        <v>9.8765432098765427</v>
      </c>
      <c r="AA205" s="37">
        <f t="shared" si="167"/>
        <v>7.4074074074074066</v>
      </c>
      <c r="AB205" s="38">
        <f t="shared" si="168"/>
        <v>7.4074074074074066</v>
      </c>
      <c r="AC205" s="38">
        <f t="shared" si="169"/>
        <v>0</v>
      </c>
      <c r="AD205" s="38">
        <f t="shared" si="170"/>
        <v>0</v>
      </c>
      <c r="AE205" s="37">
        <f t="shared" si="171"/>
        <v>1.2345679012345678</v>
      </c>
      <c r="AF205" s="36"/>
      <c r="AG205" s="32">
        <f t="shared" si="177"/>
        <v>80</v>
      </c>
      <c r="AH205" s="37">
        <f t="shared" si="178"/>
        <v>81.25</v>
      </c>
      <c r="AI205" s="37">
        <f t="shared" si="179"/>
        <v>11.25</v>
      </c>
      <c r="AJ205" s="37">
        <f t="shared" si="180"/>
        <v>7.5</v>
      </c>
      <c r="AK205" s="37">
        <f t="shared" si="172"/>
        <v>100</v>
      </c>
      <c r="AL205" s="32"/>
      <c r="AM205" s="37"/>
      <c r="AN205" s="37"/>
      <c r="AO205" s="37"/>
      <c r="AP205" s="37"/>
      <c r="AQ205" s="37"/>
      <c r="AR205" s="32"/>
      <c r="AS205" s="32"/>
      <c r="AT205" s="37"/>
      <c r="AU205" s="37"/>
      <c r="AV205" s="37"/>
      <c r="AW205" s="37"/>
      <c r="AX205" s="32"/>
      <c r="AY205" s="32"/>
      <c r="AZ205" s="37"/>
      <c r="BA205" s="37"/>
      <c r="BB205" s="37"/>
      <c r="BC205" s="37"/>
      <c r="BD205" s="32"/>
    </row>
    <row r="206" spans="1:56" s="31" customFormat="1" x14ac:dyDescent="0.3">
      <c r="A206" s="31" t="s">
        <v>165</v>
      </c>
      <c r="B206" s="31" t="s">
        <v>313</v>
      </c>
      <c r="C206" s="31" t="s">
        <v>601</v>
      </c>
      <c r="D206" s="31" t="s">
        <v>607</v>
      </c>
      <c r="E206" s="31" t="s">
        <v>606</v>
      </c>
      <c r="F206" s="32">
        <v>77</v>
      </c>
      <c r="G206" s="36"/>
      <c r="H206" s="36"/>
      <c r="I206" s="32">
        <f t="shared" si="176"/>
        <v>8</v>
      </c>
      <c r="J206" s="36">
        <v>0</v>
      </c>
      <c r="K206" s="36">
        <v>8</v>
      </c>
      <c r="L206" s="36">
        <f t="shared" ref="L206:L213" si="181">M206+N206+O206</f>
        <v>7</v>
      </c>
      <c r="M206" s="36">
        <v>7</v>
      </c>
      <c r="N206" s="36">
        <v>0</v>
      </c>
      <c r="O206" s="36">
        <v>0</v>
      </c>
      <c r="P206" s="32">
        <v>0</v>
      </c>
      <c r="Q206" s="32">
        <v>8</v>
      </c>
      <c r="R206" s="36"/>
      <c r="S206" s="36">
        <f t="shared" ref="S206:S213" si="182">N206+O206</f>
        <v>0</v>
      </c>
      <c r="T206" s="36"/>
      <c r="U206" s="37">
        <f t="shared" ref="U206:U213" si="183">F206/(F206+I206+L206+P206)*100</f>
        <v>83.695652173913047</v>
      </c>
      <c r="V206" s="38"/>
      <c r="W206" s="38"/>
      <c r="X206" s="37">
        <f t="shared" ref="X206:X213" si="184">I206/(I206+F206+L206+P206)*100</f>
        <v>8.695652173913043</v>
      </c>
      <c r="Y206" s="38">
        <f t="shared" ref="Y206:Y213" si="185">J206/(F206+I206+L206+P206)*100</f>
        <v>0</v>
      </c>
      <c r="Z206" s="38">
        <f t="shared" ref="Z206:Z213" si="186">K206/(F206+I206+L206+P206)*100</f>
        <v>8.695652173913043</v>
      </c>
      <c r="AA206" s="37">
        <f t="shared" ref="AA206:AA213" si="187">L206/(L206+I206+F206+P206)*100</f>
        <v>7.608695652173914</v>
      </c>
      <c r="AB206" s="38">
        <f t="shared" ref="AB206:AB213" si="188">M206/(F206+I206+L206+P206)*100</f>
        <v>7.608695652173914</v>
      </c>
      <c r="AC206" s="38">
        <f t="shared" ref="AC206:AC213" si="189">N206/(F206+I206+L206+P206)*100</f>
        <v>0</v>
      </c>
      <c r="AD206" s="38">
        <f t="shared" ref="AD206:AD213" si="190">O206/(F206+I206+L206+P206)*100</f>
        <v>0</v>
      </c>
      <c r="AE206" s="37">
        <f t="shared" ref="AE206:AE213" si="191">P206/(P206+F206+I206+L206)*100</f>
        <v>0</v>
      </c>
      <c r="AF206" s="36"/>
      <c r="AG206" s="32">
        <f t="shared" si="177"/>
        <v>92</v>
      </c>
      <c r="AH206" s="37">
        <f t="shared" si="178"/>
        <v>83.695652173913047</v>
      </c>
      <c r="AI206" s="37">
        <f t="shared" si="179"/>
        <v>8.695652173913043</v>
      </c>
      <c r="AJ206" s="37">
        <f t="shared" si="180"/>
        <v>7.608695652173914</v>
      </c>
      <c r="AK206" s="37">
        <f t="shared" ref="AK206:AK213" si="192">AH206+AI206+AJ206</f>
        <v>100</v>
      </c>
      <c r="AL206" s="32"/>
      <c r="AM206" s="37"/>
      <c r="AN206" s="37"/>
      <c r="AO206" s="37"/>
      <c r="AP206" s="37"/>
      <c r="AQ206" s="37"/>
      <c r="AR206" s="32"/>
      <c r="AS206" s="32"/>
      <c r="AT206" s="37"/>
      <c r="AU206" s="37"/>
      <c r="AV206" s="37"/>
      <c r="AW206" s="37"/>
      <c r="AX206" s="32"/>
      <c r="AY206" s="32"/>
      <c r="AZ206" s="37"/>
      <c r="BA206" s="37"/>
      <c r="BB206" s="37"/>
      <c r="BC206" s="37"/>
      <c r="BD206" s="32"/>
    </row>
    <row r="207" spans="1:56" s="31" customFormat="1" x14ac:dyDescent="0.3">
      <c r="A207" s="31" t="s">
        <v>166</v>
      </c>
      <c r="B207" s="31" t="s">
        <v>313</v>
      </c>
      <c r="C207" s="31" t="s">
        <v>601</v>
      </c>
      <c r="D207" s="31" t="s">
        <v>607</v>
      </c>
      <c r="E207" s="31" t="s">
        <v>606</v>
      </c>
      <c r="F207" s="32">
        <v>75</v>
      </c>
      <c r="G207" s="36"/>
      <c r="H207" s="36"/>
      <c r="I207" s="32">
        <f t="shared" si="176"/>
        <v>7</v>
      </c>
      <c r="J207" s="36">
        <v>0</v>
      </c>
      <c r="K207" s="36">
        <v>7</v>
      </c>
      <c r="L207" s="36">
        <f t="shared" si="181"/>
        <v>7</v>
      </c>
      <c r="M207" s="36">
        <v>7</v>
      </c>
      <c r="N207" s="36">
        <v>0</v>
      </c>
      <c r="O207" s="36">
        <v>0</v>
      </c>
      <c r="P207" s="32">
        <v>0</v>
      </c>
      <c r="Q207" s="32">
        <v>11</v>
      </c>
      <c r="R207" s="36"/>
      <c r="S207" s="36">
        <f t="shared" si="182"/>
        <v>0</v>
      </c>
      <c r="T207" s="36"/>
      <c r="U207" s="37">
        <f t="shared" si="183"/>
        <v>84.269662921348313</v>
      </c>
      <c r="V207" s="38"/>
      <c r="W207" s="38"/>
      <c r="X207" s="37">
        <f t="shared" si="184"/>
        <v>7.8651685393258424</v>
      </c>
      <c r="Y207" s="38">
        <f t="shared" si="185"/>
        <v>0</v>
      </c>
      <c r="Z207" s="38">
        <f t="shared" si="186"/>
        <v>7.8651685393258424</v>
      </c>
      <c r="AA207" s="37">
        <f t="shared" si="187"/>
        <v>7.8651685393258424</v>
      </c>
      <c r="AB207" s="38">
        <f t="shared" si="188"/>
        <v>7.8651685393258424</v>
      </c>
      <c r="AC207" s="38">
        <f t="shared" si="189"/>
        <v>0</v>
      </c>
      <c r="AD207" s="38">
        <f t="shared" si="190"/>
        <v>0</v>
      </c>
      <c r="AE207" s="37">
        <f t="shared" si="191"/>
        <v>0</v>
      </c>
      <c r="AF207" s="36"/>
      <c r="AG207" s="32">
        <f t="shared" si="177"/>
        <v>89</v>
      </c>
      <c r="AH207" s="37">
        <f t="shared" si="178"/>
        <v>84.269662921348313</v>
      </c>
      <c r="AI207" s="37">
        <f t="shared" si="179"/>
        <v>7.8651685393258424</v>
      </c>
      <c r="AJ207" s="37">
        <f t="shared" si="180"/>
        <v>7.8651685393258424</v>
      </c>
      <c r="AK207" s="37">
        <f t="shared" si="192"/>
        <v>99.999999999999986</v>
      </c>
      <c r="AL207" s="32"/>
      <c r="AM207" s="37"/>
      <c r="AN207" s="37"/>
      <c r="AO207" s="37"/>
      <c r="AP207" s="37"/>
      <c r="AQ207" s="37"/>
      <c r="AR207" s="32"/>
      <c r="AS207" s="32"/>
      <c r="AT207" s="37"/>
      <c r="AU207" s="37"/>
      <c r="AV207" s="37"/>
      <c r="AW207" s="37"/>
      <c r="AX207" s="32"/>
      <c r="AY207" s="32"/>
      <c r="AZ207" s="37"/>
      <c r="BA207" s="37"/>
      <c r="BB207" s="37"/>
      <c r="BC207" s="37"/>
      <c r="BD207" s="32"/>
    </row>
    <row r="208" spans="1:56" s="31" customFormat="1" x14ac:dyDescent="0.3">
      <c r="A208" s="31" t="s">
        <v>167</v>
      </c>
      <c r="B208" s="31" t="s">
        <v>313</v>
      </c>
      <c r="C208" s="31" t="s">
        <v>601</v>
      </c>
      <c r="D208" s="31" t="s">
        <v>607</v>
      </c>
      <c r="E208" s="31" t="s">
        <v>606</v>
      </c>
      <c r="F208" s="32">
        <v>67</v>
      </c>
      <c r="G208" s="36"/>
      <c r="H208" s="36"/>
      <c r="I208" s="32">
        <v>16</v>
      </c>
      <c r="J208" s="36"/>
      <c r="K208" s="36"/>
      <c r="L208" s="36">
        <f t="shared" si="181"/>
        <v>1</v>
      </c>
      <c r="M208" s="36">
        <v>1</v>
      </c>
      <c r="N208" s="36">
        <v>0</v>
      </c>
      <c r="O208" s="36">
        <v>0</v>
      </c>
      <c r="P208" s="32">
        <v>4</v>
      </c>
      <c r="Q208" s="32">
        <v>12</v>
      </c>
      <c r="R208" s="36"/>
      <c r="S208" s="36">
        <f t="shared" si="182"/>
        <v>0</v>
      </c>
      <c r="T208" s="36"/>
      <c r="U208" s="37">
        <f t="shared" si="183"/>
        <v>76.13636363636364</v>
      </c>
      <c r="V208" s="38"/>
      <c r="W208" s="38"/>
      <c r="X208" s="37">
        <f t="shared" si="184"/>
        <v>18.181818181818183</v>
      </c>
      <c r="Y208" s="38">
        <f t="shared" si="185"/>
        <v>0</v>
      </c>
      <c r="Z208" s="38">
        <f t="shared" si="186"/>
        <v>0</v>
      </c>
      <c r="AA208" s="37">
        <f t="shared" si="187"/>
        <v>1.1363636363636365</v>
      </c>
      <c r="AB208" s="38">
        <f t="shared" si="188"/>
        <v>1.1363636363636365</v>
      </c>
      <c r="AC208" s="38">
        <f t="shared" si="189"/>
        <v>0</v>
      </c>
      <c r="AD208" s="38">
        <f t="shared" si="190"/>
        <v>0</v>
      </c>
      <c r="AE208" s="37">
        <f t="shared" si="191"/>
        <v>4.5454545454545459</v>
      </c>
      <c r="AF208" s="36"/>
      <c r="AG208" s="32">
        <f t="shared" si="177"/>
        <v>84</v>
      </c>
      <c r="AH208" s="37">
        <f t="shared" si="178"/>
        <v>79.761904761904773</v>
      </c>
      <c r="AI208" s="37">
        <f t="shared" si="179"/>
        <v>19.047619047619047</v>
      </c>
      <c r="AJ208" s="37">
        <f t="shared" si="180"/>
        <v>1.1904761904761905</v>
      </c>
      <c r="AK208" s="37">
        <f t="shared" si="192"/>
        <v>100.00000000000001</v>
      </c>
      <c r="AL208" s="32"/>
      <c r="AM208" s="37"/>
      <c r="AN208" s="37"/>
      <c r="AO208" s="37"/>
      <c r="AP208" s="37"/>
      <c r="AQ208" s="37"/>
      <c r="AR208" s="32"/>
      <c r="AS208" s="32"/>
      <c r="AT208" s="37"/>
      <c r="AU208" s="37"/>
      <c r="AV208" s="37"/>
      <c r="AW208" s="37"/>
      <c r="AX208" s="32"/>
      <c r="AY208" s="32"/>
      <c r="AZ208" s="37"/>
      <c r="BA208" s="37"/>
      <c r="BB208" s="37"/>
      <c r="BC208" s="37"/>
      <c r="BD208" s="32"/>
    </row>
    <row r="209" spans="1:56" s="31" customFormat="1" x14ac:dyDescent="0.3">
      <c r="A209" s="31" t="s">
        <v>149</v>
      </c>
      <c r="B209" s="31" t="s">
        <v>313</v>
      </c>
      <c r="C209" s="31" t="s">
        <v>601</v>
      </c>
      <c r="D209" s="31" t="s">
        <v>607</v>
      </c>
      <c r="E209" s="31" t="s">
        <v>606</v>
      </c>
      <c r="F209" s="32">
        <v>51</v>
      </c>
      <c r="G209" s="36"/>
      <c r="H209" s="36"/>
      <c r="I209" s="32">
        <v>19</v>
      </c>
      <c r="J209" s="36"/>
      <c r="K209" s="36"/>
      <c r="L209" s="36">
        <f t="shared" si="181"/>
        <v>5</v>
      </c>
      <c r="M209" s="36">
        <v>5</v>
      </c>
      <c r="N209" s="36">
        <v>0</v>
      </c>
      <c r="O209" s="36">
        <v>0</v>
      </c>
      <c r="P209" s="32">
        <v>4</v>
      </c>
      <c r="Q209" s="32">
        <v>21</v>
      </c>
      <c r="R209" s="36"/>
      <c r="S209" s="36">
        <f t="shared" si="182"/>
        <v>0</v>
      </c>
      <c r="T209" s="36"/>
      <c r="U209" s="37">
        <f t="shared" si="183"/>
        <v>64.556962025316452</v>
      </c>
      <c r="V209" s="38"/>
      <c r="W209" s="38"/>
      <c r="X209" s="37">
        <f t="shared" si="184"/>
        <v>24.050632911392405</v>
      </c>
      <c r="Y209" s="38">
        <f t="shared" si="185"/>
        <v>0</v>
      </c>
      <c r="Z209" s="38">
        <f t="shared" si="186"/>
        <v>0</v>
      </c>
      <c r="AA209" s="37">
        <f t="shared" si="187"/>
        <v>6.3291139240506329</v>
      </c>
      <c r="AB209" s="38">
        <f t="shared" si="188"/>
        <v>6.3291139240506329</v>
      </c>
      <c r="AC209" s="38">
        <f t="shared" si="189"/>
        <v>0</v>
      </c>
      <c r="AD209" s="38">
        <f t="shared" si="190"/>
        <v>0</v>
      </c>
      <c r="AE209" s="37">
        <f t="shared" si="191"/>
        <v>5.0632911392405067</v>
      </c>
      <c r="AF209" s="36"/>
      <c r="AG209" s="32">
        <f t="shared" si="177"/>
        <v>75</v>
      </c>
      <c r="AH209" s="37">
        <f t="shared" si="178"/>
        <v>68</v>
      </c>
      <c r="AI209" s="37">
        <f t="shared" si="179"/>
        <v>25.333333333333336</v>
      </c>
      <c r="AJ209" s="37">
        <f t="shared" si="180"/>
        <v>6.666666666666667</v>
      </c>
      <c r="AK209" s="37">
        <f t="shared" si="192"/>
        <v>100.00000000000001</v>
      </c>
      <c r="AL209" s="32"/>
      <c r="AM209" s="37"/>
      <c r="AN209" s="37"/>
      <c r="AO209" s="37"/>
      <c r="AP209" s="37"/>
      <c r="AQ209" s="37"/>
      <c r="AR209" s="32"/>
      <c r="AS209" s="32"/>
      <c r="AT209" s="37"/>
      <c r="AU209" s="37"/>
      <c r="AV209" s="37"/>
      <c r="AW209" s="37"/>
      <c r="AX209" s="32"/>
      <c r="AY209" s="32"/>
      <c r="AZ209" s="37"/>
      <c r="BA209" s="37"/>
      <c r="BB209" s="37"/>
      <c r="BC209" s="37"/>
      <c r="BD209" s="32"/>
    </row>
    <row r="210" spans="1:56" s="31" customFormat="1" x14ac:dyDescent="0.3">
      <c r="A210" s="31" t="s">
        <v>150</v>
      </c>
      <c r="B210" s="31" t="s">
        <v>313</v>
      </c>
      <c r="C210" s="31" t="s">
        <v>601</v>
      </c>
      <c r="D210" s="31" t="s">
        <v>607</v>
      </c>
      <c r="E210" s="31" t="s">
        <v>606</v>
      </c>
      <c r="F210" s="32">
        <v>45</v>
      </c>
      <c r="G210" s="36"/>
      <c r="H210" s="36"/>
      <c r="I210" s="32">
        <v>8</v>
      </c>
      <c r="J210" s="36"/>
      <c r="K210" s="36"/>
      <c r="L210" s="36">
        <f t="shared" si="181"/>
        <v>4</v>
      </c>
      <c r="M210" s="36">
        <v>4</v>
      </c>
      <c r="N210" s="36">
        <v>0</v>
      </c>
      <c r="O210" s="36">
        <v>0</v>
      </c>
      <c r="P210" s="32">
        <v>2</v>
      </c>
      <c r="Q210" s="32">
        <v>41</v>
      </c>
      <c r="R210" s="36"/>
      <c r="S210" s="36">
        <f t="shared" si="182"/>
        <v>0</v>
      </c>
      <c r="T210" s="36"/>
      <c r="U210" s="37">
        <f t="shared" si="183"/>
        <v>76.271186440677965</v>
      </c>
      <c r="V210" s="38"/>
      <c r="W210" s="38"/>
      <c r="X210" s="37">
        <f t="shared" si="184"/>
        <v>13.559322033898304</v>
      </c>
      <c r="Y210" s="38">
        <f t="shared" si="185"/>
        <v>0</v>
      </c>
      <c r="Z210" s="38">
        <f t="shared" si="186"/>
        <v>0</v>
      </c>
      <c r="AA210" s="37">
        <f t="shared" si="187"/>
        <v>6.7796610169491522</v>
      </c>
      <c r="AB210" s="38">
        <f t="shared" si="188"/>
        <v>6.7796610169491522</v>
      </c>
      <c r="AC210" s="38">
        <f t="shared" si="189"/>
        <v>0</v>
      </c>
      <c r="AD210" s="38">
        <f t="shared" si="190"/>
        <v>0</v>
      </c>
      <c r="AE210" s="37">
        <f t="shared" si="191"/>
        <v>3.3898305084745761</v>
      </c>
      <c r="AF210" s="36"/>
      <c r="AG210" s="32">
        <f t="shared" si="177"/>
        <v>57</v>
      </c>
      <c r="AH210" s="37">
        <f t="shared" si="178"/>
        <v>78.94736842105263</v>
      </c>
      <c r="AI210" s="37">
        <f t="shared" si="179"/>
        <v>14.035087719298245</v>
      </c>
      <c r="AJ210" s="37">
        <f t="shared" si="180"/>
        <v>7.0175438596491224</v>
      </c>
      <c r="AK210" s="37">
        <f t="shared" si="192"/>
        <v>100</v>
      </c>
      <c r="AL210" s="32"/>
      <c r="AM210" s="37"/>
      <c r="AN210" s="37"/>
      <c r="AO210" s="37"/>
      <c r="AP210" s="37"/>
      <c r="AQ210" s="37"/>
      <c r="AR210" s="32"/>
      <c r="AS210" s="32"/>
      <c r="AT210" s="37"/>
      <c r="AU210" s="37"/>
      <c r="AV210" s="37"/>
      <c r="AW210" s="37"/>
      <c r="AX210" s="32"/>
      <c r="AY210" s="32"/>
      <c r="AZ210" s="37"/>
      <c r="BA210" s="37"/>
      <c r="BB210" s="37"/>
      <c r="BC210" s="37"/>
      <c r="BD210" s="32"/>
    </row>
    <row r="211" spans="1:56" s="31" customFormat="1" x14ac:dyDescent="0.3">
      <c r="A211" s="31" t="s">
        <v>151</v>
      </c>
      <c r="B211" s="31" t="s">
        <v>313</v>
      </c>
      <c r="C211" s="31" t="s">
        <v>601</v>
      </c>
      <c r="D211" s="31" t="s">
        <v>607</v>
      </c>
      <c r="E211" s="31" t="s">
        <v>606</v>
      </c>
      <c r="F211" s="32">
        <v>46</v>
      </c>
      <c r="G211" s="36"/>
      <c r="H211" s="36"/>
      <c r="I211" s="32">
        <v>15</v>
      </c>
      <c r="J211" s="36"/>
      <c r="K211" s="36"/>
      <c r="L211" s="36">
        <f t="shared" si="181"/>
        <v>5</v>
      </c>
      <c r="M211" s="36">
        <v>5</v>
      </c>
      <c r="N211" s="36">
        <v>0</v>
      </c>
      <c r="O211" s="36">
        <v>0</v>
      </c>
      <c r="P211" s="32">
        <v>2</v>
      </c>
      <c r="Q211" s="32">
        <v>32</v>
      </c>
      <c r="R211" s="36"/>
      <c r="S211" s="36">
        <f t="shared" si="182"/>
        <v>0</v>
      </c>
      <c r="T211" s="36"/>
      <c r="U211" s="37">
        <f t="shared" si="183"/>
        <v>67.64705882352942</v>
      </c>
      <c r="V211" s="38"/>
      <c r="W211" s="38"/>
      <c r="X211" s="37">
        <f t="shared" si="184"/>
        <v>22.058823529411764</v>
      </c>
      <c r="Y211" s="38">
        <f t="shared" si="185"/>
        <v>0</v>
      </c>
      <c r="Z211" s="38">
        <f t="shared" si="186"/>
        <v>0</v>
      </c>
      <c r="AA211" s="37">
        <f t="shared" si="187"/>
        <v>7.3529411764705888</v>
      </c>
      <c r="AB211" s="38">
        <f t="shared" si="188"/>
        <v>7.3529411764705888</v>
      </c>
      <c r="AC211" s="38">
        <f t="shared" si="189"/>
        <v>0</v>
      </c>
      <c r="AD211" s="38">
        <f t="shared" si="190"/>
        <v>0</v>
      </c>
      <c r="AE211" s="37">
        <f t="shared" si="191"/>
        <v>2.9411764705882351</v>
      </c>
      <c r="AF211" s="36"/>
      <c r="AG211" s="32">
        <f t="shared" si="177"/>
        <v>66</v>
      </c>
      <c r="AH211" s="37">
        <f t="shared" si="178"/>
        <v>69.696969696969703</v>
      </c>
      <c r="AI211" s="37">
        <f t="shared" si="179"/>
        <v>22.727272727272727</v>
      </c>
      <c r="AJ211" s="37">
        <f t="shared" si="180"/>
        <v>7.5757575757575761</v>
      </c>
      <c r="AK211" s="37">
        <f t="shared" si="192"/>
        <v>100.00000000000001</v>
      </c>
      <c r="AL211" s="32"/>
      <c r="AM211" s="37"/>
      <c r="AN211" s="37"/>
      <c r="AO211" s="37"/>
      <c r="AP211" s="37"/>
      <c r="AQ211" s="37"/>
      <c r="AR211" s="32"/>
      <c r="AS211" s="32"/>
      <c r="AT211" s="37"/>
      <c r="AU211" s="37"/>
      <c r="AV211" s="37"/>
      <c r="AW211" s="37"/>
      <c r="AX211" s="32"/>
      <c r="AY211" s="32"/>
      <c r="AZ211" s="37"/>
      <c r="BA211" s="37"/>
      <c r="BB211" s="37"/>
      <c r="BC211" s="37"/>
      <c r="BD211" s="32"/>
    </row>
    <row r="212" spans="1:56" s="31" customFormat="1" x14ac:dyDescent="0.3">
      <c r="A212" s="31" t="s">
        <v>152</v>
      </c>
      <c r="B212" s="31" t="s">
        <v>313</v>
      </c>
      <c r="C212" s="31" t="s">
        <v>601</v>
      </c>
      <c r="D212" s="31" t="s">
        <v>607</v>
      </c>
      <c r="E212" s="31" t="s">
        <v>606</v>
      </c>
      <c r="F212" s="32">
        <v>45</v>
      </c>
      <c r="G212" s="36"/>
      <c r="H212" s="36"/>
      <c r="I212" s="32">
        <v>7</v>
      </c>
      <c r="J212" s="36"/>
      <c r="K212" s="36"/>
      <c r="L212" s="36">
        <f t="shared" si="181"/>
        <v>2</v>
      </c>
      <c r="M212" s="36">
        <v>2</v>
      </c>
      <c r="N212" s="36">
        <v>0</v>
      </c>
      <c r="O212" s="36">
        <v>0</v>
      </c>
      <c r="P212" s="32">
        <v>4</v>
      </c>
      <c r="Q212" s="32">
        <v>42</v>
      </c>
      <c r="R212" s="36"/>
      <c r="S212" s="36">
        <f t="shared" si="182"/>
        <v>0</v>
      </c>
      <c r="T212" s="36"/>
      <c r="U212" s="37">
        <f t="shared" si="183"/>
        <v>77.58620689655173</v>
      </c>
      <c r="V212" s="38"/>
      <c r="W212" s="38"/>
      <c r="X212" s="37">
        <f t="shared" si="184"/>
        <v>12.068965517241379</v>
      </c>
      <c r="Y212" s="38">
        <f t="shared" si="185"/>
        <v>0</v>
      </c>
      <c r="Z212" s="38">
        <f t="shared" si="186"/>
        <v>0</v>
      </c>
      <c r="AA212" s="37">
        <f t="shared" si="187"/>
        <v>3.4482758620689653</v>
      </c>
      <c r="AB212" s="38">
        <f t="shared" si="188"/>
        <v>3.4482758620689653</v>
      </c>
      <c r="AC212" s="38">
        <f t="shared" si="189"/>
        <v>0</v>
      </c>
      <c r="AD212" s="38">
        <f t="shared" si="190"/>
        <v>0</v>
      </c>
      <c r="AE212" s="37">
        <f t="shared" si="191"/>
        <v>6.8965517241379306</v>
      </c>
      <c r="AF212" s="36"/>
      <c r="AG212" s="32">
        <f t="shared" si="177"/>
        <v>54</v>
      </c>
      <c r="AH212" s="37">
        <f t="shared" si="178"/>
        <v>83.333333333333343</v>
      </c>
      <c r="AI212" s="37">
        <f t="shared" si="179"/>
        <v>12.962962962962962</v>
      </c>
      <c r="AJ212" s="37">
        <f t="shared" si="180"/>
        <v>3.7037037037037033</v>
      </c>
      <c r="AK212" s="37">
        <f t="shared" si="192"/>
        <v>100.00000000000001</v>
      </c>
      <c r="AL212" s="32"/>
      <c r="AM212" s="37"/>
      <c r="AN212" s="37"/>
      <c r="AO212" s="37"/>
      <c r="AP212" s="37"/>
      <c r="AQ212" s="37"/>
      <c r="AR212" s="32"/>
      <c r="AS212" s="32"/>
      <c r="AT212" s="37"/>
      <c r="AU212" s="37"/>
      <c r="AV212" s="37"/>
      <c r="AW212" s="37"/>
      <c r="AX212" s="32"/>
      <c r="AY212" s="32"/>
      <c r="AZ212" s="37"/>
      <c r="BA212" s="37"/>
      <c r="BB212" s="37"/>
      <c r="BC212" s="37"/>
      <c r="BD212" s="32"/>
    </row>
    <row r="213" spans="1:56" s="31" customFormat="1" x14ac:dyDescent="0.3">
      <c r="A213" s="31" t="s">
        <v>153</v>
      </c>
      <c r="B213" s="31" t="s">
        <v>313</v>
      </c>
      <c r="C213" s="31" t="s">
        <v>601</v>
      </c>
      <c r="D213" s="31" t="s">
        <v>607</v>
      </c>
      <c r="E213" s="31" t="s">
        <v>606</v>
      </c>
      <c r="F213" s="32">
        <v>41</v>
      </c>
      <c r="G213" s="36"/>
      <c r="H213" s="36"/>
      <c r="I213" s="32">
        <v>9</v>
      </c>
      <c r="J213" s="36"/>
      <c r="K213" s="36"/>
      <c r="L213" s="36">
        <f t="shared" si="181"/>
        <v>11</v>
      </c>
      <c r="M213" s="36">
        <v>11</v>
      </c>
      <c r="N213" s="36">
        <v>0</v>
      </c>
      <c r="O213" s="36">
        <v>0</v>
      </c>
      <c r="P213" s="32">
        <v>8</v>
      </c>
      <c r="Q213" s="32">
        <v>31</v>
      </c>
      <c r="R213" s="36"/>
      <c r="S213" s="36">
        <f t="shared" si="182"/>
        <v>0</v>
      </c>
      <c r="T213" s="36"/>
      <c r="U213" s="37">
        <f t="shared" si="183"/>
        <v>59.420289855072461</v>
      </c>
      <c r="V213" s="38"/>
      <c r="W213" s="38"/>
      <c r="X213" s="37">
        <f t="shared" si="184"/>
        <v>13.043478260869565</v>
      </c>
      <c r="Y213" s="38">
        <f t="shared" si="185"/>
        <v>0</v>
      </c>
      <c r="Z213" s="38">
        <f t="shared" si="186"/>
        <v>0</v>
      </c>
      <c r="AA213" s="37">
        <f t="shared" si="187"/>
        <v>15.942028985507244</v>
      </c>
      <c r="AB213" s="38">
        <f t="shared" si="188"/>
        <v>15.942028985507244</v>
      </c>
      <c r="AC213" s="38">
        <f t="shared" si="189"/>
        <v>0</v>
      </c>
      <c r="AD213" s="38">
        <f t="shared" si="190"/>
        <v>0</v>
      </c>
      <c r="AE213" s="37">
        <f t="shared" si="191"/>
        <v>11.594202898550725</v>
      </c>
      <c r="AF213" s="36"/>
      <c r="AG213" s="32">
        <f t="shared" si="177"/>
        <v>61</v>
      </c>
      <c r="AH213" s="37">
        <f t="shared" si="178"/>
        <v>67.213114754098356</v>
      </c>
      <c r="AI213" s="37">
        <f t="shared" si="179"/>
        <v>14.754098360655737</v>
      </c>
      <c r="AJ213" s="37">
        <f t="shared" si="180"/>
        <v>18.032786885245901</v>
      </c>
      <c r="AK213" s="37">
        <f t="shared" si="192"/>
        <v>99.999999999999986</v>
      </c>
      <c r="AL213" s="32"/>
      <c r="AM213" s="37"/>
      <c r="AN213" s="37"/>
      <c r="AO213" s="37"/>
      <c r="AP213" s="37"/>
      <c r="AQ213" s="37"/>
      <c r="AR213" s="32"/>
      <c r="AS213" s="32"/>
      <c r="AT213" s="37"/>
      <c r="AU213" s="37"/>
      <c r="AV213" s="37"/>
      <c r="AW213" s="37"/>
      <c r="AX213" s="32"/>
      <c r="AY213" s="32"/>
      <c r="AZ213" s="37"/>
      <c r="BA213" s="37"/>
      <c r="BB213" s="37"/>
      <c r="BC213" s="37"/>
      <c r="BD213" s="32"/>
    </row>
    <row r="214" spans="1:56" s="22" customFormat="1" x14ac:dyDescent="0.3">
      <c r="A214" s="21" t="s">
        <v>618</v>
      </c>
      <c r="F214" s="24">
        <f>AVERAGE(F82:F213)</f>
        <v>51.659090909090907</v>
      </c>
      <c r="G214" s="24">
        <f t="shared" ref="G214:BC214" si="193">AVERAGE(G82:G213)</f>
        <v>28.171875</v>
      </c>
      <c r="H214" s="24">
        <f t="shared" si="193"/>
        <v>24.3125</v>
      </c>
      <c r="I214" s="24">
        <f t="shared" si="193"/>
        <v>18.719696969696969</v>
      </c>
      <c r="J214" s="24">
        <f t="shared" si="193"/>
        <v>8.3095238095238102</v>
      </c>
      <c r="K214" s="24">
        <f t="shared" si="193"/>
        <v>10.714285714285714</v>
      </c>
      <c r="L214" s="24">
        <f t="shared" si="193"/>
        <v>10.931818181818182</v>
      </c>
      <c r="M214" s="24">
        <f t="shared" si="193"/>
        <v>9.545454545454545</v>
      </c>
      <c r="N214" s="24">
        <f t="shared" si="193"/>
        <v>1.3787878787878789</v>
      </c>
      <c r="O214" s="24">
        <f t="shared" si="193"/>
        <v>7.575757575757576E-3</v>
      </c>
      <c r="P214" s="24">
        <f t="shared" si="193"/>
        <v>2.5151515151515151</v>
      </c>
      <c r="Q214" s="24">
        <f t="shared" si="193"/>
        <v>16.6796875</v>
      </c>
      <c r="R214" s="24">
        <f t="shared" si="193"/>
        <v>35.953125</v>
      </c>
      <c r="S214" s="24">
        <f t="shared" si="193"/>
        <v>1.3863636363636365</v>
      </c>
      <c r="T214" s="24"/>
      <c r="U214" s="24">
        <f t="shared" si="193"/>
        <v>61.803821604749182</v>
      </c>
      <c r="V214" s="24">
        <f t="shared" si="193"/>
        <v>30.816196409261646</v>
      </c>
      <c r="W214" s="24">
        <f t="shared" si="193"/>
        <v>25.826731291033145</v>
      </c>
      <c r="X214" s="24">
        <f t="shared" si="193"/>
        <v>21.970800229250077</v>
      </c>
      <c r="Y214" s="24">
        <f t="shared" si="193"/>
        <v>9.1901845679681688</v>
      </c>
      <c r="Z214" s="24">
        <f t="shared" si="193"/>
        <v>12.000592627686226</v>
      </c>
      <c r="AA214" s="24">
        <f t="shared" si="193"/>
        <v>13.060075371485867</v>
      </c>
      <c r="AB214" s="24">
        <f t="shared" si="193"/>
        <v>11.480649900740346</v>
      </c>
      <c r="AC214" s="24">
        <f t="shared" si="193"/>
        <v>1.5679470501761874</v>
      </c>
      <c r="AD214" s="24">
        <f t="shared" si="193"/>
        <v>1.1478420569329659E-2</v>
      </c>
      <c r="AE214" s="24">
        <f t="shared" si="193"/>
        <v>3.1653027945148731</v>
      </c>
      <c r="AF214" s="24"/>
      <c r="AG214" s="24">
        <f t="shared" si="193"/>
        <v>81.310606060606062</v>
      </c>
      <c r="AH214" s="24">
        <f t="shared" si="193"/>
        <v>63.846704524505284</v>
      </c>
      <c r="AI214" s="24">
        <f t="shared" si="193"/>
        <v>22.671057876438155</v>
      </c>
      <c r="AJ214" s="24">
        <f t="shared" si="193"/>
        <v>13.482237599056594</v>
      </c>
      <c r="AK214" s="24">
        <f t="shared" si="193"/>
        <v>100</v>
      </c>
      <c r="AL214" s="24"/>
      <c r="AM214" s="24">
        <f t="shared" si="193"/>
        <v>51.453125</v>
      </c>
      <c r="AN214" s="24">
        <f t="shared" si="193"/>
        <v>52.715410488403919</v>
      </c>
      <c r="AO214" s="24">
        <f t="shared" si="193"/>
        <v>22.575459223785693</v>
      </c>
      <c r="AP214" s="24">
        <f t="shared" si="193"/>
        <v>24.7091302878104</v>
      </c>
      <c r="AQ214" s="24">
        <f t="shared" si="193"/>
        <v>100</v>
      </c>
      <c r="AR214" s="24"/>
      <c r="AS214" s="24">
        <f t="shared" si="193"/>
        <v>35.953125</v>
      </c>
      <c r="AT214" s="24">
        <f t="shared" si="193"/>
        <v>68.895107473096616</v>
      </c>
      <c r="AU214" s="24">
        <f t="shared" si="193"/>
        <v>23.817544785554247</v>
      </c>
      <c r="AV214" s="24">
        <f t="shared" si="193"/>
        <v>7.2873477413491345</v>
      </c>
      <c r="AW214" s="24">
        <f t="shared" si="193"/>
        <v>100</v>
      </c>
      <c r="AX214" s="24"/>
      <c r="AY214" s="24">
        <f t="shared" si="193"/>
        <v>87.40625</v>
      </c>
      <c r="AZ214" s="24">
        <f t="shared" si="193"/>
        <v>31.799516933515015</v>
      </c>
      <c r="BA214" s="24">
        <f t="shared" si="193"/>
        <v>26.650619328952313</v>
      </c>
      <c r="BB214" s="24">
        <f t="shared" si="193"/>
        <v>41.549863737532675</v>
      </c>
      <c r="BC214" s="24">
        <f t="shared" si="193"/>
        <v>100</v>
      </c>
      <c r="BD214" s="23"/>
    </row>
  </sheetData>
  <hyperlinks>
    <hyperlink ref="B5" r:id="rId1" display="mailto:vozarova@uniba.sk" xr:uid="{BF3CCBFA-0E1B-49D6-810E-95FD72265D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14"/>
  <sheetViews>
    <sheetView workbookViewId="0">
      <pane xSplit="5" ySplit="9" topLeftCell="F10" activePane="bottomRight" state="frozen"/>
      <selection pane="topRight" activeCell="E1" sqref="E1"/>
      <selection pane="bottomLeft" activeCell="A4" sqref="A4"/>
      <selection pane="bottomRight"/>
    </sheetView>
  </sheetViews>
  <sheetFormatPr defaultColWidth="8.88671875" defaultRowHeight="14.4" x14ac:dyDescent="0.3"/>
  <cols>
    <col min="1" max="1" width="8.88671875" style="3"/>
    <col min="2" max="2" width="15.5546875" style="3" customWidth="1"/>
    <col min="3" max="3" width="13.44140625" style="3" customWidth="1"/>
    <col min="4" max="4" width="8.88671875" style="3"/>
    <col min="5" max="5" width="13.33203125" style="3" customWidth="1"/>
    <col min="6" max="6" width="8.88671875" style="4"/>
    <col min="7" max="8" width="8.88671875" style="5"/>
    <col min="9" max="9" width="8.88671875" style="4"/>
    <col min="10" max="11" width="8.88671875" style="5"/>
    <col min="12" max="12" width="8.88671875" style="4"/>
    <col min="13" max="15" width="8.88671875" style="5"/>
    <col min="16" max="21" width="8.88671875" style="4"/>
    <col min="22" max="23" width="8.88671875" style="5"/>
    <col min="24" max="24" width="8.88671875" style="4"/>
    <col min="25" max="26" width="8.88671875" style="5"/>
    <col min="27" max="27" width="8.88671875" style="4"/>
    <col min="28" max="30" width="8.88671875" style="5"/>
    <col min="31" max="39" width="8.88671875" style="4"/>
    <col min="40" max="40" width="11.6640625" style="4" customWidth="1"/>
    <col min="41" max="47" width="8.88671875" style="4"/>
    <col min="48" max="48" width="9" style="4" bestFit="1" customWidth="1"/>
    <col min="49" max="49" width="7.88671875" style="4" customWidth="1"/>
    <col min="50" max="50" width="9" style="4" customWidth="1"/>
    <col min="51" max="52" width="6.6640625" style="4" customWidth="1"/>
    <col min="53" max="55" width="8.88671875" style="4"/>
    <col min="56" max="56" width="8.88671875" style="3"/>
    <col min="57" max="58" width="6.33203125" style="3" customWidth="1"/>
    <col min="59" max="64" width="8.88671875" style="3"/>
    <col min="65" max="65" width="6" style="3" customWidth="1"/>
    <col min="66" max="66" width="7.6640625" style="3" customWidth="1"/>
    <col min="67" max="67" width="7.44140625" style="3" customWidth="1"/>
    <col min="68" max="69" width="8.88671875" style="3"/>
    <col min="70" max="70" width="10.44140625" style="3" customWidth="1"/>
    <col min="71" max="72" width="9.44140625" style="3" customWidth="1"/>
    <col min="73" max="16384" width="8.88671875" style="3"/>
  </cols>
  <sheetData>
    <row r="1" spans="1:56" customFormat="1" ht="15.6" x14ac:dyDescent="0.3">
      <c r="B1" s="54" t="s">
        <v>637</v>
      </c>
    </row>
    <row r="2" spans="1:56" customFormat="1" x14ac:dyDescent="0.3">
      <c r="B2" s="52" t="s">
        <v>636</v>
      </c>
    </row>
    <row r="3" spans="1:56" customFormat="1" x14ac:dyDescent="0.3">
      <c r="B3" s="52" t="s">
        <v>628</v>
      </c>
    </row>
    <row r="4" spans="1:56" customFormat="1" ht="16.8" x14ac:dyDescent="0.3">
      <c r="B4" s="52" t="s">
        <v>625</v>
      </c>
    </row>
    <row r="5" spans="1:56" customFormat="1" x14ac:dyDescent="0.3">
      <c r="B5" s="53" t="s">
        <v>626</v>
      </c>
    </row>
    <row r="7" spans="1:56" x14ac:dyDescent="0.3">
      <c r="F7" s="6" t="s">
        <v>593</v>
      </c>
      <c r="U7" s="6" t="s">
        <v>594</v>
      </c>
      <c r="AG7" s="6" t="s">
        <v>611</v>
      </c>
      <c r="AM7" s="6" t="s">
        <v>612</v>
      </c>
      <c r="AS7" s="6" t="s">
        <v>613</v>
      </c>
      <c r="AY7" s="6" t="s">
        <v>617</v>
      </c>
      <c r="AZ7" s="7"/>
      <c r="BD7" s="4"/>
    </row>
    <row r="8" spans="1:56" s="8" customFormat="1" x14ac:dyDescent="0.3">
      <c r="A8" s="8" t="s">
        <v>0</v>
      </c>
      <c r="B8" s="8" t="s">
        <v>631</v>
      </c>
      <c r="C8" s="8" t="s">
        <v>630</v>
      </c>
      <c r="D8" s="8" t="s">
        <v>598</v>
      </c>
      <c r="E8" s="8" t="s">
        <v>599</v>
      </c>
      <c r="F8" s="9" t="s">
        <v>1</v>
      </c>
      <c r="G8" s="10" t="s">
        <v>2</v>
      </c>
      <c r="H8" s="10" t="s">
        <v>3</v>
      </c>
      <c r="I8" s="9" t="s">
        <v>614</v>
      </c>
      <c r="J8" s="10" t="s">
        <v>4</v>
      </c>
      <c r="K8" s="10" t="s">
        <v>5</v>
      </c>
      <c r="L8" s="9" t="s">
        <v>608</v>
      </c>
      <c r="M8" s="10" t="s">
        <v>6</v>
      </c>
      <c r="N8" s="10" t="s">
        <v>615</v>
      </c>
      <c r="O8" s="10" t="s">
        <v>8</v>
      </c>
      <c r="P8" s="9" t="s">
        <v>77</v>
      </c>
      <c r="Q8" s="9" t="s">
        <v>9</v>
      </c>
      <c r="R8" s="9" t="s">
        <v>591</v>
      </c>
      <c r="S8" s="9" t="s">
        <v>624</v>
      </c>
      <c r="T8" s="9"/>
      <c r="U8" s="9" t="s">
        <v>1</v>
      </c>
      <c r="V8" s="10" t="s">
        <v>2</v>
      </c>
      <c r="W8" s="10" t="s">
        <v>3</v>
      </c>
      <c r="X8" s="9" t="s">
        <v>614</v>
      </c>
      <c r="Y8" s="10" t="s">
        <v>4</v>
      </c>
      <c r="Z8" s="10" t="s">
        <v>5</v>
      </c>
      <c r="AA8" s="9" t="s">
        <v>591</v>
      </c>
      <c r="AB8" s="10" t="s">
        <v>6</v>
      </c>
      <c r="AC8" s="10" t="s">
        <v>615</v>
      </c>
      <c r="AD8" s="10" t="s">
        <v>8</v>
      </c>
      <c r="AE8" s="9" t="s">
        <v>77</v>
      </c>
      <c r="AF8" s="9"/>
      <c r="AG8" s="9"/>
      <c r="AH8" s="9" t="s">
        <v>1</v>
      </c>
      <c r="AI8" s="9" t="s">
        <v>614</v>
      </c>
      <c r="AJ8" s="9" t="s">
        <v>608</v>
      </c>
      <c r="AK8" s="9" t="s">
        <v>610</v>
      </c>
      <c r="AL8" s="9"/>
      <c r="AM8" s="9"/>
      <c r="AN8" s="9" t="s">
        <v>2</v>
      </c>
      <c r="AO8" s="9" t="s">
        <v>4</v>
      </c>
      <c r="AP8" s="9" t="s">
        <v>5</v>
      </c>
      <c r="AQ8" s="9" t="s">
        <v>610</v>
      </c>
      <c r="AR8" s="9"/>
      <c r="AS8" s="9"/>
      <c r="AT8" s="9" t="s">
        <v>3</v>
      </c>
      <c r="AU8" s="9" t="s">
        <v>6</v>
      </c>
      <c r="AV8" s="9" t="s">
        <v>615</v>
      </c>
      <c r="AW8" s="9" t="s">
        <v>610</v>
      </c>
      <c r="AX8" s="9"/>
      <c r="AY8" s="9"/>
      <c r="AZ8" s="9" t="s">
        <v>2</v>
      </c>
      <c r="BA8" s="9" t="s">
        <v>614</v>
      </c>
      <c r="BB8" s="9" t="s">
        <v>616</v>
      </c>
      <c r="BC8" s="9" t="s">
        <v>610</v>
      </c>
      <c r="BD8" s="9"/>
    </row>
    <row r="9" spans="1:56" x14ac:dyDescent="0.3">
      <c r="I9" s="9" t="s">
        <v>461</v>
      </c>
      <c r="R9" s="4" t="s">
        <v>609</v>
      </c>
      <c r="X9" s="9" t="s">
        <v>461</v>
      </c>
      <c r="AG9" s="4" t="s">
        <v>595</v>
      </c>
      <c r="BD9" s="4"/>
    </row>
    <row r="10" spans="1:56" x14ac:dyDescent="0.3">
      <c r="A10" s="3" t="s">
        <v>297</v>
      </c>
      <c r="B10" s="3" t="s">
        <v>600</v>
      </c>
      <c r="C10" s="3" t="s">
        <v>620</v>
      </c>
      <c r="D10" s="3" t="s">
        <v>256</v>
      </c>
      <c r="E10" s="3" t="s">
        <v>298</v>
      </c>
      <c r="F10" s="4">
        <f t="shared" ref="F10:F16" si="0">G10+H10</f>
        <v>57</v>
      </c>
      <c r="G10" s="5">
        <v>10</v>
      </c>
      <c r="H10" s="5">
        <v>47</v>
      </c>
      <c r="I10" s="4">
        <f t="shared" ref="I10:I16" si="1">J10+K10</f>
        <v>19</v>
      </c>
      <c r="J10" s="5">
        <v>15</v>
      </c>
      <c r="K10" s="5">
        <v>4</v>
      </c>
      <c r="L10" s="5">
        <f t="shared" ref="L10:L23" si="2">M10+N10+O10</f>
        <v>0</v>
      </c>
      <c r="M10" s="5">
        <v>0</v>
      </c>
      <c r="N10" s="5">
        <v>0</v>
      </c>
      <c r="O10" s="5">
        <v>0</v>
      </c>
      <c r="P10" s="4">
        <v>24</v>
      </c>
      <c r="R10" s="5">
        <f t="shared" ref="R10:R31" si="3">L10+H10</f>
        <v>47</v>
      </c>
      <c r="S10" s="5">
        <f t="shared" ref="S10:S23" si="4">N10+O10</f>
        <v>0</v>
      </c>
      <c r="U10" s="11">
        <f t="shared" ref="U10:U23" si="5">F10/(F10+I10+L10+P10)*100</f>
        <v>56.999999999999993</v>
      </c>
      <c r="V10" s="12">
        <f t="shared" ref="V10:V31" si="6">G10/(F10+I10+L10+P10)*100</f>
        <v>10</v>
      </c>
      <c r="W10" s="12">
        <f t="shared" ref="W10:W31" si="7">H10/(F10+L10+H10+P10)*100</f>
        <v>36.71875</v>
      </c>
      <c r="X10" s="11">
        <f t="shared" ref="X10:X23" si="8">I10/(I10+F10+L10+P10)*100</f>
        <v>19</v>
      </c>
      <c r="Y10" s="12">
        <f t="shared" ref="Y10:Y23" si="9">J10/(F10+I10+L10+P10)*100</f>
        <v>15</v>
      </c>
      <c r="Z10" s="12">
        <f t="shared" ref="Z10:Z23" si="10">K10/(F10+I10+L10+P10)*100</f>
        <v>4</v>
      </c>
      <c r="AA10" s="11">
        <f t="shared" ref="AA10:AA23" si="11">L10/(L10+I10+F10+P10)*100</f>
        <v>0</v>
      </c>
      <c r="AB10" s="12">
        <f t="shared" ref="AB10:AB23" si="12">M10/(F10+I10+L10+P10)*100</f>
        <v>0</v>
      </c>
      <c r="AC10" s="12">
        <f t="shared" ref="AC10:AC23" si="13">N10/(F10+I10+L10+P10)*100</f>
        <v>0</v>
      </c>
      <c r="AD10" s="12">
        <f t="shared" ref="AD10:AD23" si="14">O10/(F10+I10+L10+P10)*100</f>
        <v>0</v>
      </c>
      <c r="AE10" s="11">
        <f t="shared" ref="AE10:AE23" si="15">P10/(P10+F10+I10+L10)*100</f>
        <v>24</v>
      </c>
      <c r="AF10" s="5"/>
      <c r="AG10" s="4">
        <f t="shared" ref="AG10:AG41" si="16">F10+I10+L10</f>
        <v>76</v>
      </c>
      <c r="AH10" s="11">
        <f t="shared" ref="AH10:AH41" si="17">F10/$AG10*100</f>
        <v>75</v>
      </c>
      <c r="AI10" s="11">
        <f t="shared" ref="AI10:AI41" si="18">I10/$AG10*100</f>
        <v>25</v>
      </c>
      <c r="AJ10" s="11">
        <f t="shared" ref="AJ10:AJ41" si="19">L10/$AG10*100</f>
        <v>0</v>
      </c>
      <c r="AK10" s="11">
        <f t="shared" ref="AK10:AK23" si="20">AH10+AI10+AJ10</f>
        <v>100</v>
      </c>
      <c r="AM10" s="11">
        <f t="shared" ref="AM10:AM55" si="21">G10+I10</f>
        <v>29</v>
      </c>
      <c r="AN10" s="11">
        <f t="shared" ref="AN10:AN55" si="22">G10/$AM10*100</f>
        <v>34.482758620689658</v>
      </c>
      <c r="AO10" s="11">
        <f t="shared" ref="AO10:AO55" si="23">J10/$AM10*100</f>
        <v>51.724137931034484</v>
      </c>
      <c r="AP10" s="11">
        <f t="shared" ref="AP10:AP55" si="24">K10/$AM10*100</f>
        <v>13.793103448275861</v>
      </c>
      <c r="AQ10" s="11">
        <f t="shared" ref="AQ10:AQ23" si="25">AN10+AO10+AP10</f>
        <v>100</v>
      </c>
      <c r="AS10" s="4">
        <f t="shared" ref="AS10:AS55" si="26">H10+M10+N10</f>
        <v>47</v>
      </c>
      <c r="AT10" s="11">
        <f t="shared" ref="AT10:AT55" si="27">H10/$AS10*100</f>
        <v>100</v>
      </c>
      <c r="AU10" s="11">
        <f t="shared" ref="AU10:AU55" si="28">M10/$AS10*100</f>
        <v>0</v>
      </c>
      <c r="AV10" s="11">
        <f t="shared" ref="AV10:AV55" si="29">N10/$AS10*100</f>
        <v>0</v>
      </c>
      <c r="AW10" s="11">
        <f t="shared" ref="AW10:AW23" si="30">AT10+AU10+AV10</f>
        <v>100</v>
      </c>
      <c r="AY10" s="4">
        <f t="shared" ref="AY10:AY32" si="31">G10+I10+L10+H10</f>
        <v>76</v>
      </c>
      <c r="AZ10" s="11">
        <f t="shared" ref="AZ10:AZ55" si="32">G10/$AY10*100</f>
        <v>13.157894736842104</v>
      </c>
      <c r="BA10" s="11">
        <f t="shared" ref="BA10:BA55" si="33">I10/$AY10*100</f>
        <v>25</v>
      </c>
      <c r="BB10" s="11">
        <f t="shared" ref="BB10:BB55" si="34">(L10+H10)/$AY10*100</f>
        <v>61.842105263157897</v>
      </c>
      <c r="BC10" s="11">
        <f t="shared" ref="BC10:BC23" si="35">AZ10+BA10+BB10</f>
        <v>100</v>
      </c>
    </row>
    <row r="11" spans="1:56" x14ac:dyDescent="0.3">
      <c r="A11" s="3" t="s">
        <v>299</v>
      </c>
      <c r="B11" s="3" t="s">
        <v>600</v>
      </c>
      <c r="C11" s="3" t="s">
        <v>620</v>
      </c>
      <c r="D11" s="3" t="s">
        <v>256</v>
      </c>
      <c r="E11" s="3" t="s">
        <v>298</v>
      </c>
      <c r="F11" s="4">
        <f t="shared" si="0"/>
        <v>54</v>
      </c>
      <c r="G11" s="5">
        <v>13</v>
      </c>
      <c r="H11" s="5">
        <v>41</v>
      </c>
      <c r="I11" s="4">
        <f t="shared" si="1"/>
        <v>36</v>
      </c>
      <c r="J11" s="5">
        <v>26</v>
      </c>
      <c r="K11" s="5">
        <v>10</v>
      </c>
      <c r="L11" s="5">
        <f t="shared" si="2"/>
        <v>1</v>
      </c>
      <c r="M11" s="5">
        <v>0</v>
      </c>
      <c r="N11" s="5">
        <v>1</v>
      </c>
      <c r="O11" s="5">
        <v>0</v>
      </c>
      <c r="P11" s="4">
        <v>9</v>
      </c>
      <c r="R11" s="5">
        <f t="shared" si="3"/>
        <v>42</v>
      </c>
      <c r="S11" s="5">
        <f t="shared" si="4"/>
        <v>1</v>
      </c>
      <c r="U11" s="11">
        <f t="shared" si="5"/>
        <v>54</v>
      </c>
      <c r="V11" s="12">
        <f t="shared" si="6"/>
        <v>13</v>
      </c>
      <c r="W11" s="12">
        <f t="shared" si="7"/>
        <v>39.047619047619051</v>
      </c>
      <c r="X11" s="11">
        <f t="shared" si="8"/>
        <v>36</v>
      </c>
      <c r="Y11" s="12">
        <f t="shared" si="9"/>
        <v>26</v>
      </c>
      <c r="Z11" s="12">
        <f t="shared" si="10"/>
        <v>10</v>
      </c>
      <c r="AA11" s="11">
        <f t="shared" si="11"/>
        <v>1</v>
      </c>
      <c r="AB11" s="12">
        <f t="shared" si="12"/>
        <v>0</v>
      </c>
      <c r="AC11" s="12">
        <f t="shared" si="13"/>
        <v>1</v>
      </c>
      <c r="AD11" s="12">
        <f t="shared" si="14"/>
        <v>0</v>
      </c>
      <c r="AE11" s="11">
        <f t="shared" si="15"/>
        <v>9</v>
      </c>
      <c r="AF11" s="5"/>
      <c r="AG11" s="4">
        <f t="shared" si="16"/>
        <v>91</v>
      </c>
      <c r="AH11" s="11">
        <f t="shared" si="17"/>
        <v>59.340659340659343</v>
      </c>
      <c r="AI11" s="11">
        <f t="shared" si="18"/>
        <v>39.560439560439562</v>
      </c>
      <c r="AJ11" s="11">
        <f t="shared" si="19"/>
        <v>1.098901098901099</v>
      </c>
      <c r="AK11" s="11">
        <f t="shared" si="20"/>
        <v>100</v>
      </c>
      <c r="AM11" s="11">
        <f t="shared" si="21"/>
        <v>49</v>
      </c>
      <c r="AN11" s="11">
        <f t="shared" si="22"/>
        <v>26.530612244897959</v>
      </c>
      <c r="AO11" s="11">
        <f t="shared" si="23"/>
        <v>53.061224489795919</v>
      </c>
      <c r="AP11" s="11">
        <f t="shared" si="24"/>
        <v>20.408163265306122</v>
      </c>
      <c r="AQ11" s="11">
        <f t="shared" si="25"/>
        <v>100</v>
      </c>
      <c r="AS11" s="4">
        <f t="shared" si="26"/>
        <v>42</v>
      </c>
      <c r="AT11" s="11">
        <f t="shared" si="27"/>
        <v>97.61904761904762</v>
      </c>
      <c r="AU11" s="11">
        <f t="shared" si="28"/>
        <v>0</v>
      </c>
      <c r="AV11" s="11">
        <f t="shared" si="29"/>
        <v>2.3809523809523809</v>
      </c>
      <c r="AW11" s="11">
        <f t="shared" si="30"/>
        <v>100</v>
      </c>
      <c r="AY11" s="4">
        <f t="shared" si="31"/>
        <v>91</v>
      </c>
      <c r="AZ11" s="11">
        <f t="shared" si="32"/>
        <v>14.285714285714285</v>
      </c>
      <c r="BA11" s="11">
        <f t="shared" si="33"/>
        <v>39.560439560439562</v>
      </c>
      <c r="BB11" s="11">
        <f t="shared" si="34"/>
        <v>46.153846153846153</v>
      </c>
      <c r="BC11" s="11">
        <f t="shared" si="35"/>
        <v>100</v>
      </c>
    </row>
    <row r="12" spans="1:56" x14ac:dyDescent="0.3">
      <c r="A12" s="3" t="s">
        <v>300</v>
      </c>
      <c r="B12" s="3" t="s">
        <v>600</v>
      </c>
      <c r="C12" s="3" t="s">
        <v>620</v>
      </c>
      <c r="D12" s="3" t="s">
        <v>256</v>
      </c>
      <c r="E12" s="3" t="s">
        <v>298</v>
      </c>
      <c r="F12" s="4">
        <f t="shared" si="0"/>
        <v>77</v>
      </c>
      <c r="G12" s="5">
        <v>13</v>
      </c>
      <c r="H12" s="5">
        <v>64</v>
      </c>
      <c r="I12" s="4">
        <f t="shared" si="1"/>
        <v>0</v>
      </c>
      <c r="J12" s="5">
        <v>0</v>
      </c>
      <c r="K12" s="5">
        <v>0</v>
      </c>
      <c r="L12" s="5">
        <f t="shared" si="2"/>
        <v>6</v>
      </c>
      <c r="M12" s="5">
        <v>3</v>
      </c>
      <c r="N12" s="5">
        <v>3</v>
      </c>
      <c r="O12" s="5">
        <v>0</v>
      </c>
      <c r="P12" s="4">
        <v>17</v>
      </c>
      <c r="R12" s="5">
        <f t="shared" si="3"/>
        <v>70</v>
      </c>
      <c r="S12" s="5">
        <f t="shared" si="4"/>
        <v>3</v>
      </c>
      <c r="U12" s="11">
        <f t="shared" si="5"/>
        <v>77</v>
      </c>
      <c r="V12" s="12">
        <f t="shared" si="6"/>
        <v>13</v>
      </c>
      <c r="W12" s="12">
        <f t="shared" si="7"/>
        <v>39.024390243902438</v>
      </c>
      <c r="X12" s="11">
        <f t="shared" si="8"/>
        <v>0</v>
      </c>
      <c r="Y12" s="12">
        <f t="shared" si="9"/>
        <v>0</v>
      </c>
      <c r="Z12" s="12">
        <f t="shared" si="10"/>
        <v>0</v>
      </c>
      <c r="AA12" s="11">
        <f t="shared" si="11"/>
        <v>6</v>
      </c>
      <c r="AB12" s="12">
        <f t="shared" si="12"/>
        <v>3</v>
      </c>
      <c r="AC12" s="12">
        <f t="shared" si="13"/>
        <v>3</v>
      </c>
      <c r="AD12" s="12">
        <f t="shared" si="14"/>
        <v>0</v>
      </c>
      <c r="AE12" s="11">
        <f t="shared" si="15"/>
        <v>17</v>
      </c>
      <c r="AF12" s="5"/>
      <c r="AG12" s="4">
        <f t="shared" si="16"/>
        <v>83</v>
      </c>
      <c r="AH12" s="11">
        <f t="shared" si="17"/>
        <v>92.771084337349393</v>
      </c>
      <c r="AI12" s="11">
        <f t="shared" si="18"/>
        <v>0</v>
      </c>
      <c r="AJ12" s="11">
        <f t="shared" si="19"/>
        <v>7.2289156626506017</v>
      </c>
      <c r="AK12" s="11">
        <f t="shared" si="20"/>
        <v>100</v>
      </c>
      <c r="AM12" s="11">
        <f t="shared" si="21"/>
        <v>13</v>
      </c>
      <c r="AN12" s="11">
        <f t="shared" si="22"/>
        <v>100</v>
      </c>
      <c r="AO12" s="11">
        <f t="shared" si="23"/>
        <v>0</v>
      </c>
      <c r="AP12" s="11">
        <f t="shared" si="24"/>
        <v>0</v>
      </c>
      <c r="AQ12" s="11">
        <f t="shared" si="25"/>
        <v>100</v>
      </c>
      <c r="AS12" s="4">
        <f t="shared" si="26"/>
        <v>70</v>
      </c>
      <c r="AT12" s="11">
        <f t="shared" si="27"/>
        <v>91.428571428571431</v>
      </c>
      <c r="AU12" s="11">
        <f t="shared" si="28"/>
        <v>4.2857142857142856</v>
      </c>
      <c r="AV12" s="11">
        <f t="shared" si="29"/>
        <v>4.2857142857142856</v>
      </c>
      <c r="AW12" s="11">
        <f t="shared" si="30"/>
        <v>100.00000000000001</v>
      </c>
      <c r="AY12" s="4">
        <f t="shared" si="31"/>
        <v>83</v>
      </c>
      <c r="AZ12" s="11">
        <f t="shared" si="32"/>
        <v>15.66265060240964</v>
      </c>
      <c r="BA12" s="11">
        <f t="shared" si="33"/>
        <v>0</v>
      </c>
      <c r="BB12" s="11">
        <f t="shared" si="34"/>
        <v>84.337349397590373</v>
      </c>
      <c r="BC12" s="11">
        <f t="shared" si="35"/>
        <v>100.00000000000001</v>
      </c>
    </row>
    <row r="13" spans="1:56" x14ac:dyDescent="0.3">
      <c r="A13" s="3" t="s">
        <v>301</v>
      </c>
      <c r="B13" s="3" t="s">
        <v>600</v>
      </c>
      <c r="C13" s="3" t="s">
        <v>620</v>
      </c>
      <c r="D13" s="3" t="s">
        <v>256</v>
      </c>
      <c r="E13" s="3" t="s">
        <v>298</v>
      </c>
      <c r="F13" s="4">
        <f t="shared" si="0"/>
        <v>84</v>
      </c>
      <c r="G13" s="5">
        <v>8</v>
      </c>
      <c r="H13" s="5">
        <v>76</v>
      </c>
      <c r="I13" s="4">
        <f t="shared" si="1"/>
        <v>0</v>
      </c>
      <c r="J13" s="5">
        <v>0</v>
      </c>
      <c r="K13" s="5">
        <v>0</v>
      </c>
      <c r="L13" s="5">
        <f t="shared" si="2"/>
        <v>0</v>
      </c>
      <c r="M13" s="5">
        <v>0</v>
      </c>
      <c r="N13" s="5">
        <v>0</v>
      </c>
      <c r="O13" s="5">
        <v>0</v>
      </c>
      <c r="P13" s="4">
        <v>16</v>
      </c>
      <c r="R13" s="5">
        <f t="shared" si="3"/>
        <v>76</v>
      </c>
      <c r="S13" s="5">
        <f t="shared" si="4"/>
        <v>0</v>
      </c>
      <c r="U13" s="11">
        <f t="shared" si="5"/>
        <v>84</v>
      </c>
      <c r="V13" s="12">
        <f t="shared" si="6"/>
        <v>8</v>
      </c>
      <c r="W13" s="12">
        <f t="shared" si="7"/>
        <v>43.18181818181818</v>
      </c>
      <c r="X13" s="11">
        <f t="shared" si="8"/>
        <v>0</v>
      </c>
      <c r="Y13" s="12">
        <f t="shared" si="9"/>
        <v>0</v>
      </c>
      <c r="Z13" s="12">
        <f t="shared" si="10"/>
        <v>0</v>
      </c>
      <c r="AA13" s="11">
        <f t="shared" si="11"/>
        <v>0</v>
      </c>
      <c r="AB13" s="12">
        <f t="shared" si="12"/>
        <v>0</v>
      </c>
      <c r="AC13" s="12">
        <f t="shared" si="13"/>
        <v>0</v>
      </c>
      <c r="AD13" s="12">
        <f t="shared" si="14"/>
        <v>0</v>
      </c>
      <c r="AE13" s="11">
        <f t="shared" si="15"/>
        <v>16</v>
      </c>
      <c r="AF13" s="5"/>
      <c r="AG13" s="4">
        <f t="shared" si="16"/>
        <v>84</v>
      </c>
      <c r="AH13" s="11">
        <f t="shared" si="17"/>
        <v>100</v>
      </c>
      <c r="AI13" s="11">
        <f t="shared" si="18"/>
        <v>0</v>
      </c>
      <c r="AJ13" s="11">
        <f t="shared" si="19"/>
        <v>0</v>
      </c>
      <c r="AK13" s="11">
        <f t="shared" si="20"/>
        <v>100</v>
      </c>
      <c r="AM13" s="11">
        <f t="shared" si="21"/>
        <v>8</v>
      </c>
      <c r="AN13" s="11">
        <f t="shared" si="22"/>
        <v>100</v>
      </c>
      <c r="AO13" s="11">
        <f t="shared" si="23"/>
        <v>0</v>
      </c>
      <c r="AP13" s="11">
        <f t="shared" si="24"/>
        <v>0</v>
      </c>
      <c r="AQ13" s="11">
        <f t="shared" si="25"/>
        <v>100</v>
      </c>
      <c r="AS13" s="4">
        <f t="shared" si="26"/>
        <v>76</v>
      </c>
      <c r="AT13" s="11">
        <f t="shared" si="27"/>
        <v>100</v>
      </c>
      <c r="AU13" s="11">
        <f t="shared" si="28"/>
        <v>0</v>
      </c>
      <c r="AV13" s="11">
        <f t="shared" si="29"/>
        <v>0</v>
      </c>
      <c r="AW13" s="11">
        <f t="shared" si="30"/>
        <v>100</v>
      </c>
      <c r="AY13" s="4">
        <f t="shared" si="31"/>
        <v>84</v>
      </c>
      <c r="AZ13" s="11">
        <f t="shared" si="32"/>
        <v>9.5238095238095237</v>
      </c>
      <c r="BA13" s="11">
        <f t="shared" si="33"/>
        <v>0</v>
      </c>
      <c r="BB13" s="11">
        <f t="shared" si="34"/>
        <v>90.476190476190482</v>
      </c>
      <c r="BC13" s="11">
        <f t="shared" si="35"/>
        <v>100</v>
      </c>
    </row>
    <row r="14" spans="1:56" x14ac:dyDescent="0.3">
      <c r="A14" s="3" t="s">
        <v>302</v>
      </c>
      <c r="B14" s="3" t="s">
        <v>600</v>
      </c>
      <c r="C14" s="3" t="s">
        <v>620</v>
      </c>
      <c r="D14" s="3" t="s">
        <v>256</v>
      </c>
      <c r="E14" s="3" t="s">
        <v>298</v>
      </c>
      <c r="F14" s="4">
        <f t="shared" si="0"/>
        <v>67</v>
      </c>
      <c r="G14" s="5">
        <v>12</v>
      </c>
      <c r="H14" s="5">
        <v>55</v>
      </c>
      <c r="I14" s="4">
        <f t="shared" si="1"/>
        <v>5</v>
      </c>
      <c r="J14" s="5">
        <v>2</v>
      </c>
      <c r="K14" s="5">
        <v>3</v>
      </c>
      <c r="L14" s="5">
        <f t="shared" si="2"/>
        <v>10</v>
      </c>
      <c r="M14" s="5">
        <v>3</v>
      </c>
      <c r="N14" s="5">
        <v>7</v>
      </c>
      <c r="O14" s="5">
        <v>0</v>
      </c>
      <c r="P14" s="4">
        <v>18</v>
      </c>
      <c r="R14" s="5">
        <f t="shared" si="3"/>
        <v>65</v>
      </c>
      <c r="S14" s="5">
        <f t="shared" si="4"/>
        <v>7</v>
      </c>
      <c r="U14" s="11">
        <f t="shared" si="5"/>
        <v>67</v>
      </c>
      <c r="V14" s="12">
        <f t="shared" si="6"/>
        <v>12</v>
      </c>
      <c r="W14" s="12">
        <f t="shared" si="7"/>
        <v>36.666666666666664</v>
      </c>
      <c r="X14" s="11">
        <f t="shared" si="8"/>
        <v>5</v>
      </c>
      <c r="Y14" s="12">
        <f t="shared" si="9"/>
        <v>2</v>
      </c>
      <c r="Z14" s="12">
        <f t="shared" si="10"/>
        <v>3</v>
      </c>
      <c r="AA14" s="11">
        <f t="shared" si="11"/>
        <v>10</v>
      </c>
      <c r="AB14" s="12">
        <f t="shared" si="12"/>
        <v>3</v>
      </c>
      <c r="AC14" s="12">
        <f t="shared" si="13"/>
        <v>7.0000000000000009</v>
      </c>
      <c r="AD14" s="12">
        <f t="shared" si="14"/>
        <v>0</v>
      </c>
      <c r="AE14" s="11">
        <f t="shared" si="15"/>
        <v>18</v>
      </c>
      <c r="AF14" s="5"/>
      <c r="AG14" s="4">
        <f t="shared" si="16"/>
        <v>82</v>
      </c>
      <c r="AH14" s="11">
        <f t="shared" si="17"/>
        <v>81.707317073170728</v>
      </c>
      <c r="AI14" s="11">
        <f t="shared" si="18"/>
        <v>6.0975609756097562</v>
      </c>
      <c r="AJ14" s="11">
        <f t="shared" si="19"/>
        <v>12.195121951219512</v>
      </c>
      <c r="AK14" s="11">
        <f t="shared" si="20"/>
        <v>100</v>
      </c>
      <c r="AM14" s="11">
        <f t="shared" si="21"/>
        <v>17</v>
      </c>
      <c r="AN14" s="11">
        <f t="shared" si="22"/>
        <v>70.588235294117652</v>
      </c>
      <c r="AO14" s="11">
        <f t="shared" si="23"/>
        <v>11.76470588235294</v>
      </c>
      <c r="AP14" s="11">
        <f t="shared" si="24"/>
        <v>17.647058823529413</v>
      </c>
      <c r="AQ14" s="11">
        <f t="shared" si="25"/>
        <v>100</v>
      </c>
      <c r="AS14" s="4">
        <f t="shared" si="26"/>
        <v>65</v>
      </c>
      <c r="AT14" s="11">
        <f t="shared" si="27"/>
        <v>84.615384615384613</v>
      </c>
      <c r="AU14" s="11">
        <f t="shared" si="28"/>
        <v>4.6153846153846159</v>
      </c>
      <c r="AV14" s="11">
        <f t="shared" si="29"/>
        <v>10.76923076923077</v>
      </c>
      <c r="AW14" s="11">
        <f t="shared" si="30"/>
        <v>100</v>
      </c>
      <c r="AY14" s="4">
        <f t="shared" si="31"/>
        <v>82</v>
      </c>
      <c r="AZ14" s="11">
        <f t="shared" si="32"/>
        <v>14.634146341463413</v>
      </c>
      <c r="BA14" s="11">
        <f t="shared" si="33"/>
        <v>6.0975609756097562</v>
      </c>
      <c r="BB14" s="11">
        <f t="shared" si="34"/>
        <v>79.268292682926827</v>
      </c>
      <c r="BC14" s="11">
        <f t="shared" si="35"/>
        <v>100</v>
      </c>
    </row>
    <row r="15" spans="1:56" x14ac:dyDescent="0.3">
      <c r="A15" s="3" t="s">
        <v>303</v>
      </c>
      <c r="B15" s="3" t="s">
        <v>600</v>
      </c>
      <c r="C15" s="3" t="s">
        <v>620</v>
      </c>
      <c r="D15" s="3" t="s">
        <v>256</v>
      </c>
      <c r="E15" s="3" t="s">
        <v>298</v>
      </c>
      <c r="F15" s="4">
        <f t="shared" si="0"/>
        <v>61</v>
      </c>
      <c r="G15" s="5">
        <v>16</v>
      </c>
      <c r="H15" s="5">
        <v>45</v>
      </c>
      <c r="I15" s="4">
        <f t="shared" si="1"/>
        <v>20</v>
      </c>
      <c r="J15" s="5">
        <v>16</v>
      </c>
      <c r="K15" s="5">
        <v>4</v>
      </c>
      <c r="L15" s="5">
        <f t="shared" si="2"/>
        <v>0</v>
      </c>
      <c r="M15" s="5">
        <v>0</v>
      </c>
      <c r="N15" s="5">
        <v>0</v>
      </c>
      <c r="O15" s="5">
        <v>0</v>
      </c>
      <c r="P15" s="4">
        <v>19</v>
      </c>
      <c r="R15" s="5">
        <f t="shared" si="3"/>
        <v>45</v>
      </c>
      <c r="S15" s="5">
        <f t="shared" si="4"/>
        <v>0</v>
      </c>
      <c r="U15" s="11">
        <f t="shared" si="5"/>
        <v>61</v>
      </c>
      <c r="V15" s="12">
        <f t="shared" si="6"/>
        <v>16</v>
      </c>
      <c r="W15" s="12">
        <f t="shared" si="7"/>
        <v>36</v>
      </c>
      <c r="X15" s="11">
        <f t="shared" si="8"/>
        <v>20</v>
      </c>
      <c r="Y15" s="12">
        <f t="shared" si="9"/>
        <v>16</v>
      </c>
      <c r="Z15" s="12">
        <f t="shared" si="10"/>
        <v>4</v>
      </c>
      <c r="AA15" s="11">
        <f t="shared" si="11"/>
        <v>0</v>
      </c>
      <c r="AB15" s="12">
        <f t="shared" si="12"/>
        <v>0</v>
      </c>
      <c r="AC15" s="12">
        <f t="shared" si="13"/>
        <v>0</v>
      </c>
      <c r="AD15" s="12">
        <f t="shared" si="14"/>
        <v>0</v>
      </c>
      <c r="AE15" s="11">
        <f t="shared" si="15"/>
        <v>19</v>
      </c>
      <c r="AF15" s="5"/>
      <c r="AG15" s="4">
        <f t="shared" si="16"/>
        <v>81</v>
      </c>
      <c r="AH15" s="11">
        <f t="shared" si="17"/>
        <v>75.308641975308646</v>
      </c>
      <c r="AI15" s="11">
        <f t="shared" si="18"/>
        <v>24.691358024691358</v>
      </c>
      <c r="AJ15" s="11">
        <f t="shared" si="19"/>
        <v>0</v>
      </c>
      <c r="AK15" s="11">
        <f t="shared" si="20"/>
        <v>100</v>
      </c>
      <c r="AM15" s="11">
        <f t="shared" si="21"/>
        <v>36</v>
      </c>
      <c r="AN15" s="11">
        <f t="shared" si="22"/>
        <v>44.444444444444443</v>
      </c>
      <c r="AO15" s="11">
        <f t="shared" si="23"/>
        <v>44.444444444444443</v>
      </c>
      <c r="AP15" s="11">
        <f t="shared" si="24"/>
        <v>11.111111111111111</v>
      </c>
      <c r="AQ15" s="11">
        <f t="shared" si="25"/>
        <v>100</v>
      </c>
      <c r="AS15" s="4">
        <f t="shared" si="26"/>
        <v>45</v>
      </c>
      <c r="AT15" s="11">
        <f t="shared" si="27"/>
        <v>100</v>
      </c>
      <c r="AU15" s="11">
        <f t="shared" si="28"/>
        <v>0</v>
      </c>
      <c r="AV15" s="11">
        <f t="shared" si="29"/>
        <v>0</v>
      </c>
      <c r="AW15" s="11">
        <f t="shared" si="30"/>
        <v>100</v>
      </c>
      <c r="AY15" s="4">
        <f t="shared" si="31"/>
        <v>81</v>
      </c>
      <c r="AZ15" s="11">
        <f t="shared" si="32"/>
        <v>19.753086419753085</v>
      </c>
      <c r="BA15" s="11">
        <f t="shared" si="33"/>
        <v>24.691358024691358</v>
      </c>
      <c r="BB15" s="11">
        <f t="shared" si="34"/>
        <v>55.555555555555557</v>
      </c>
      <c r="BC15" s="11">
        <f t="shared" si="35"/>
        <v>100</v>
      </c>
    </row>
    <row r="16" spans="1:56" x14ac:dyDescent="0.3">
      <c r="A16" s="3" t="s">
        <v>263</v>
      </c>
      <c r="B16" s="3" t="s">
        <v>600</v>
      </c>
      <c r="C16" s="3" t="s">
        <v>619</v>
      </c>
      <c r="D16" s="3" t="s">
        <v>256</v>
      </c>
      <c r="E16" s="3" t="s">
        <v>264</v>
      </c>
      <c r="F16" s="4">
        <f t="shared" si="0"/>
        <v>37</v>
      </c>
      <c r="G16" s="5">
        <v>31</v>
      </c>
      <c r="H16" s="5">
        <v>6</v>
      </c>
      <c r="I16" s="4">
        <f t="shared" si="1"/>
        <v>2</v>
      </c>
      <c r="J16" s="5">
        <v>1</v>
      </c>
      <c r="K16" s="5">
        <v>1</v>
      </c>
      <c r="L16" s="5">
        <f t="shared" si="2"/>
        <v>11</v>
      </c>
      <c r="M16" s="5">
        <v>7</v>
      </c>
      <c r="N16" s="5">
        <v>4</v>
      </c>
      <c r="O16" s="5">
        <v>0</v>
      </c>
      <c r="P16" s="4">
        <v>2</v>
      </c>
      <c r="Q16" s="4">
        <v>48</v>
      </c>
      <c r="R16" s="5">
        <f t="shared" si="3"/>
        <v>17</v>
      </c>
      <c r="S16" s="5">
        <f t="shared" si="4"/>
        <v>4</v>
      </c>
      <c r="U16" s="11">
        <f t="shared" si="5"/>
        <v>71.15384615384616</v>
      </c>
      <c r="V16" s="12">
        <f t="shared" si="6"/>
        <v>59.615384615384613</v>
      </c>
      <c r="W16" s="12">
        <f t="shared" si="7"/>
        <v>10.714285714285714</v>
      </c>
      <c r="X16" s="11">
        <f t="shared" si="8"/>
        <v>3.8461538461538463</v>
      </c>
      <c r="Y16" s="12">
        <f t="shared" si="9"/>
        <v>1.9230769230769231</v>
      </c>
      <c r="Z16" s="12">
        <f t="shared" si="10"/>
        <v>1.9230769230769231</v>
      </c>
      <c r="AA16" s="11">
        <f t="shared" si="11"/>
        <v>21.153846153846153</v>
      </c>
      <c r="AB16" s="12">
        <f t="shared" si="12"/>
        <v>13.461538461538462</v>
      </c>
      <c r="AC16" s="12">
        <f t="shared" si="13"/>
        <v>7.6923076923076925</v>
      </c>
      <c r="AD16" s="12">
        <f t="shared" si="14"/>
        <v>0</v>
      </c>
      <c r="AE16" s="11">
        <f t="shared" si="15"/>
        <v>3.8461538461538463</v>
      </c>
      <c r="AF16" s="5"/>
      <c r="AG16" s="4">
        <f t="shared" si="16"/>
        <v>50</v>
      </c>
      <c r="AH16" s="11">
        <f t="shared" si="17"/>
        <v>74</v>
      </c>
      <c r="AI16" s="11">
        <f t="shared" si="18"/>
        <v>4</v>
      </c>
      <c r="AJ16" s="11">
        <f t="shared" si="19"/>
        <v>22</v>
      </c>
      <c r="AK16" s="11">
        <f t="shared" si="20"/>
        <v>100</v>
      </c>
      <c r="AM16" s="11">
        <f t="shared" si="21"/>
        <v>33</v>
      </c>
      <c r="AN16" s="11">
        <f t="shared" si="22"/>
        <v>93.939393939393938</v>
      </c>
      <c r="AO16" s="11">
        <f t="shared" si="23"/>
        <v>3.0303030303030303</v>
      </c>
      <c r="AP16" s="11">
        <f t="shared" si="24"/>
        <v>3.0303030303030303</v>
      </c>
      <c r="AQ16" s="11">
        <f t="shared" si="25"/>
        <v>100</v>
      </c>
      <c r="AS16" s="4">
        <f t="shared" si="26"/>
        <v>17</v>
      </c>
      <c r="AT16" s="11">
        <f t="shared" si="27"/>
        <v>35.294117647058826</v>
      </c>
      <c r="AU16" s="11">
        <f t="shared" si="28"/>
        <v>41.17647058823529</v>
      </c>
      <c r="AV16" s="11">
        <f t="shared" si="29"/>
        <v>23.52941176470588</v>
      </c>
      <c r="AW16" s="11">
        <f t="shared" si="30"/>
        <v>100</v>
      </c>
      <c r="AY16" s="4">
        <f t="shared" si="31"/>
        <v>50</v>
      </c>
      <c r="AZ16" s="11">
        <f t="shared" si="32"/>
        <v>62</v>
      </c>
      <c r="BA16" s="11">
        <f t="shared" si="33"/>
        <v>4</v>
      </c>
      <c r="BB16" s="11">
        <f t="shared" si="34"/>
        <v>34</v>
      </c>
      <c r="BC16" s="11">
        <f t="shared" si="35"/>
        <v>100</v>
      </c>
    </row>
    <row r="17" spans="1:55" x14ac:dyDescent="0.3">
      <c r="A17" s="3" t="s">
        <v>265</v>
      </c>
      <c r="B17" s="3" t="s">
        <v>600</v>
      </c>
      <c r="C17" s="3" t="s">
        <v>619</v>
      </c>
      <c r="D17" s="3" t="s">
        <v>256</v>
      </c>
      <c r="E17" s="3" t="s">
        <v>264</v>
      </c>
      <c r="F17" s="4">
        <f t="shared" ref="F17:F55" si="36">G17+H17</f>
        <v>39</v>
      </c>
      <c r="G17" s="5">
        <v>36</v>
      </c>
      <c r="H17" s="5">
        <v>3</v>
      </c>
      <c r="I17" s="4">
        <f t="shared" ref="I17:I61" si="37">J17+K17</f>
        <v>3</v>
      </c>
      <c r="J17" s="5">
        <v>2</v>
      </c>
      <c r="K17" s="5">
        <v>1</v>
      </c>
      <c r="L17" s="5">
        <f t="shared" si="2"/>
        <v>14</v>
      </c>
      <c r="M17" s="5">
        <v>6</v>
      </c>
      <c r="N17" s="5">
        <v>8</v>
      </c>
      <c r="O17" s="5">
        <v>0</v>
      </c>
      <c r="P17" s="4">
        <v>4</v>
      </c>
      <c r="Q17" s="4">
        <v>40</v>
      </c>
      <c r="R17" s="5">
        <f t="shared" si="3"/>
        <v>17</v>
      </c>
      <c r="S17" s="5">
        <f t="shared" si="4"/>
        <v>8</v>
      </c>
      <c r="U17" s="11">
        <f t="shared" si="5"/>
        <v>65</v>
      </c>
      <c r="V17" s="12">
        <f t="shared" si="6"/>
        <v>60</v>
      </c>
      <c r="W17" s="12">
        <f t="shared" si="7"/>
        <v>5</v>
      </c>
      <c r="X17" s="11">
        <f t="shared" si="8"/>
        <v>5</v>
      </c>
      <c r="Y17" s="12">
        <f t="shared" si="9"/>
        <v>3.3333333333333335</v>
      </c>
      <c r="Z17" s="12">
        <f t="shared" si="10"/>
        <v>1.6666666666666667</v>
      </c>
      <c r="AA17" s="11">
        <f t="shared" si="11"/>
        <v>23.333333333333332</v>
      </c>
      <c r="AB17" s="12">
        <f t="shared" si="12"/>
        <v>10</v>
      </c>
      <c r="AC17" s="12">
        <f t="shared" si="13"/>
        <v>13.333333333333334</v>
      </c>
      <c r="AD17" s="12">
        <f t="shared" si="14"/>
        <v>0</v>
      </c>
      <c r="AE17" s="11">
        <f t="shared" si="15"/>
        <v>6.666666666666667</v>
      </c>
      <c r="AF17" s="5"/>
      <c r="AG17" s="4">
        <f t="shared" si="16"/>
        <v>56</v>
      </c>
      <c r="AH17" s="11">
        <f t="shared" si="17"/>
        <v>69.642857142857139</v>
      </c>
      <c r="AI17" s="11">
        <f t="shared" si="18"/>
        <v>5.3571428571428568</v>
      </c>
      <c r="AJ17" s="11">
        <f t="shared" si="19"/>
        <v>25</v>
      </c>
      <c r="AK17" s="11">
        <f t="shared" si="20"/>
        <v>100</v>
      </c>
      <c r="AM17" s="11">
        <f t="shared" si="21"/>
        <v>39</v>
      </c>
      <c r="AN17" s="11">
        <f t="shared" si="22"/>
        <v>92.307692307692307</v>
      </c>
      <c r="AO17" s="11">
        <f t="shared" si="23"/>
        <v>5.1282051282051277</v>
      </c>
      <c r="AP17" s="11">
        <f t="shared" si="24"/>
        <v>2.5641025641025639</v>
      </c>
      <c r="AQ17" s="11">
        <f t="shared" si="25"/>
        <v>100</v>
      </c>
      <c r="AS17" s="4">
        <f t="shared" si="26"/>
        <v>17</v>
      </c>
      <c r="AT17" s="11">
        <f t="shared" si="27"/>
        <v>17.647058823529413</v>
      </c>
      <c r="AU17" s="11">
        <f t="shared" si="28"/>
        <v>35.294117647058826</v>
      </c>
      <c r="AV17" s="11">
        <f t="shared" si="29"/>
        <v>47.058823529411761</v>
      </c>
      <c r="AW17" s="11">
        <f t="shared" si="30"/>
        <v>100</v>
      </c>
      <c r="AY17" s="4">
        <f t="shared" si="31"/>
        <v>56</v>
      </c>
      <c r="AZ17" s="11">
        <f t="shared" si="32"/>
        <v>64.285714285714292</v>
      </c>
      <c r="BA17" s="11">
        <f t="shared" si="33"/>
        <v>5.3571428571428568</v>
      </c>
      <c r="BB17" s="11">
        <f t="shared" si="34"/>
        <v>30.357142857142854</v>
      </c>
      <c r="BC17" s="11">
        <f t="shared" si="35"/>
        <v>100</v>
      </c>
    </row>
    <row r="18" spans="1:55" x14ac:dyDescent="0.3">
      <c r="A18" s="3" t="s">
        <v>266</v>
      </c>
      <c r="B18" s="3" t="s">
        <v>600</v>
      </c>
      <c r="C18" s="3" t="s">
        <v>619</v>
      </c>
      <c r="D18" s="3" t="s">
        <v>256</v>
      </c>
      <c r="E18" s="3" t="s">
        <v>264</v>
      </c>
      <c r="F18" s="4">
        <f t="shared" si="36"/>
        <v>20</v>
      </c>
      <c r="G18" s="5">
        <v>9</v>
      </c>
      <c r="H18" s="5">
        <v>11</v>
      </c>
      <c r="I18" s="4">
        <f t="shared" si="37"/>
        <v>3</v>
      </c>
      <c r="J18" s="5">
        <v>3</v>
      </c>
      <c r="K18" s="5">
        <v>0</v>
      </c>
      <c r="L18" s="5">
        <f t="shared" si="2"/>
        <v>60</v>
      </c>
      <c r="M18" s="5">
        <v>5</v>
      </c>
      <c r="N18" s="5">
        <v>55</v>
      </c>
      <c r="O18" s="5">
        <v>0</v>
      </c>
      <c r="P18" s="4">
        <v>0</v>
      </c>
      <c r="Q18" s="4">
        <v>17</v>
      </c>
      <c r="R18" s="5">
        <f t="shared" si="3"/>
        <v>71</v>
      </c>
      <c r="S18" s="5">
        <f t="shared" si="4"/>
        <v>55</v>
      </c>
      <c r="U18" s="11">
        <f t="shared" si="5"/>
        <v>24.096385542168676</v>
      </c>
      <c r="V18" s="12">
        <f t="shared" si="6"/>
        <v>10.843373493975903</v>
      </c>
      <c r="W18" s="12">
        <f t="shared" si="7"/>
        <v>12.087912087912088</v>
      </c>
      <c r="X18" s="11">
        <f t="shared" si="8"/>
        <v>3.6144578313253009</v>
      </c>
      <c r="Y18" s="12">
        <f t="shared" si="9"/>
        <v>3.6144578313253009</v>
      </c>
      <c r="Z18" s="12">
        <f t="shared" si="10"/>
        <v>0</v>
      </c>
      <c r="AA18" s="11">
        <f t="shared" si="11"/>
        <v>72.289156626506028</v>
      </c>
      <c r="AB18" s="12">
        <f t="shared" si="12"/>
        <v>6.024096385542169</v>
      </c>
      <c r="AC18" s="12">
        <f t="shared" si="13"/>
        <v>66.265060240963862</v>
      </c>
      <c r="AD18" s="12">
        <f t="shared" si="14"/>
        <v>0</v>
      </c>
      <c r="AE18" s="11">
        <f t="shared" si="15"/>
        <v>0</v>
      </c>
      <c r="AF18" s="5"/>
      <c r="AG18" s="4">
        <f t="shared" si="16"/>
        <v>83</v>
      </c>
      <c r="AH18" s="11">
        <f t="shared" si="17"/>
        <v>24.096385542168676</v>
      </c>
      <c r="AI18" s="11">
        <f t="shared" si="18"/>
        <v>3.6144578313253009</v>
      </c>
      <c r="AJ18" s="11">
        <f t="shared" si="19"/>
        <v>72.289156626506028</v>
      </c>
      <c r="AK18" s="11">
        <f t="shared" si="20"/>
        <v>100</v>
      </c>
      <c r="AM18" s="11">
        <f t="shared" si="21"/>
        <v>12</v>
      </c>
      <c r="AN18" s="11">
        <f t="shared" si="22"/>
        <v>75</v>
      </c>
      <c r="AO18" s="11">
        <f t="shared" si="23"/>
        <v>25</v>
      </c>
      <c r="AP18" s="11">
        <f t="shared" si="24"/>
        <v>0</v>
      </c>
      <c r="AQ18" s="11">
        <f t="shared" si="25"/>
        <v>100</v>
      </c>
      <c r="AS18" s="4">
        <f t="shared" si="26"/>
        <v>71</v>
      </c>
      <c r="AT18" s="11">
        <f t="shared" si="27"/>
        <v>15.492957746478872</v>
      </c>
      <c r="AU18" s="11">
        <f t="shared" si="28"/>
        <v>7.042253521126761</v>
      </c>
      <c r="AV18" s="11">
        <f t="shared" si="29"/>
        <v>77.464788732394368</v>
      </c>
      <c r="AW18" s="11">
        <f t="shared" si="30"/>
        <v>100</v>
      </c>
      <c r="AY18" s="4">
        <f t="shared" si="31"/>
        <v>83</v>
      </c>
      <c r="AZ18" s="11">
        <f t="shared" si="32"/>
        <v>10.843373493975903</v>
      </c>
      <c r="BA18" s="11">
        <f t="shared" si="33"/>
        <v>3.6144578313253009</v>
      </c>
      <c r="BB18" s="11">
        <f t="shared" si="34"/>
        <v>85.542168674698786</v>
      </c>
      <c r="BC18" s="11">
        <f t="shared" si="35"/>
        <v>99.999999999999986</v>
      </c>
    </row>
    <row r="19" spans="1:55" x14ac:dyDescent="0.3">
      <c r="A19" s="3" t="s">
        <v>267</v>
      </c>
      <c r="B19" s="3" t="s">
        <v>600</v>
      </c>
      <c r="C19" s="3" t="s">
        <v>619</v>
      </c>
      <c r="D19" s="3" t="s">
        <v>256</v>
      </c>
      <c r="E19" s="3" t="s">
        <v>264</v>
      </c>
      <c r="F19" s="4">
        <f t="shared" si="36"/>
        <v>20</v>
      </c>
      <c r="G19" s="5">
        <v>6</v>
      </c>
      <c r="H19" s="5">
        <v>14</v>
      </c>
      <c r="I19" s="4">
        <f t="shared" si="37"/>
        <v>21</v>
      </c>
      <c r="J19" s="5">
        <v>21</v>
      </c>
      <c r="K19" s="5">
        <v>0</v>
      </c>
      <c r="L19" s="5">
        <f t="shared" si="2"/>
        <v>34</v>
      </c>
      <c r="M19" s="5">
        <v>7</v>
      </c>
      <c r="N19" s="5">
        <v>27</v>
      </c>
      <c r="O19" s="5">
        <v>0</v>
      </c>
      <c r="P19" s="4">
        <v>1</v>
      </c>
      <c r="Q19" s="4">
        <v>24</v>
      </c>
      <c r="R19" s="5">
        <f t="shared" si="3"/>
        <v>48</v>
      </c>
      <c r="S19" s="5">
        <f t="shared" si="4"/>
        <v>27</v>
      </c>
      <c r="U19" s="11">
        <f t="shared" si="5"/>
        <v>26.315789473684209</v>
      </c>
      <c r="V19" s="12">
        <f t="shared" si="6"/>
        <v>7.8947368421052628</v>
      </c>
      <c r="W19" s="12">
        <f t="shared" si="7"/>
        <v>20.289855072463769</v>
      </c>
      <c r="X19" s="11">
        <f t="shared" si="8"/>
        <v>27.631578947368425</v>
      </c>
      <c r="Y19" s="12">
        <f t="shared" si="9"/>
        <v>27.631578947368425</v>
      </c>
      <c r="Z19" s="12">
        <f t="shared" si="10"/>
        <v>0</v>
      </c>
      <c r="AA19" s="11">
        <f t="shared" si="11"/>
        <v>44.736842105263158</v>
      </c>
      <c r="AB19" s="12">
        <f t="shared" si="12"/>
        <v>9.2105263157894726</v>
      </c>
      <c r="AC19" s="12">
        <f t="shared" si="13"/>
        <v>35.526315789473685</v>
      </c>
      <c r="AD19" s="12">
        <f t="shared" si="14"/>
        <v>0</v>
      </c>
      <c r="AE19" s="11">
        <f t="shared" si="15"/>
        <v>1.3157894736842104</v>
      </c>
      <c r="AF19" s="5"/>
      <c r="AG19" s="4">
        <f t="shared" si="16"/>
        <v>75</v>
      </c>
      <c r="AH19" s="11">
        <f t="shared" si="17"/>
        <v>26.666666666666668</v>
      </c>
      <c r="AI19" s="11">
        <f t="shared" si="18"/>
        <v>28.000000000000004</v>
      </c>
      <c r="AJ19" s="11">
        <f t="shared" si="19"/>
        <v>45.333333333333329</v>
      </c>
      <c r="AK19" s="11">
        <f t="shared" si="20"/>
        <v>100</v>
      </c>
      <c r="AM19" s="11">
        <f t="shared" si="21"/>
        <v>27</v>
      </c>
      <c r="AN19" s="11">
        <f t="shared" si="22"/>
        <v>22.222222222222221</v>
      </c>
      <c r="AO19" s="11">
        <f t="shared" si="23"/>
        <v>77.777777777777786</v>
      </c>
      <c r="AP19" s="11">
        <f t="shared" si="24"/>
        <v>0</v>
      </c>
      <c r="AQ19" s="11">
        <f t="shared" si="25"/>
        <v>100</v>
      </c>
      <c r="AS19" s="4">
        <f t="shared" si="26"/>
        <v>48</v>
      </c>
      <c r="AT19" s="11">
        <f t="shared" si="27"/>
        <v>29.166666666666668</v>
      </c>
      <c r="AU19" s="11">
        <f t="shared" si="28"/>
        <v>14.583333333333334</v>
      </c>
      <c r="AV19" s="11">
        <f t="shared" si="29"/>
        <v>56.25</v>
      </c>
      <c r="AW19" s="11">
        <f t="shared" si="30"/>
        <v>100</v>
      </c>
      <c r="AY19" s="4">
        <f t="shared" si="31"/>
        <v>75</v>
      </c>
      <c r="AZ19" s="11">
        <f t="shared" si="32"/>
        <v>8</v>
      </c>
      <c r="BA19" s="11">
        <f t="shared" si="33"/>
        <v>28.000000000000004</v>
      </c>
      <c r="BB19" s="11">
        <f t="shared" si="34"/>
        <v>64</v>
      </c>
      <c r="BC19" s="11">
        <f t="shared" si="35"/>
        <v>100</v>
      </c>
    </row>
    <row r="20" spans="1:55" x14ac:dyDescent="0.3">
      <c r="A20" s="3" t="s">
        <v>268</v>
      </c>
      <c r="B20" s="3" t="s">
        <v>600</v>
      </c>
      <c r="C20" s="3" t="s">
        <v>619</v>
      </c>
      <c r="D20" s="3" t="s">
        <v>256</v>
      </c>
      <c r="E20" s="3" t="s">
        <v>264</v>
      </c>
      <c r="F20" s="4">
        <f t="shared" si="36"/>
        <v>19</v>
      </c>
      <c r="G20" s="5">
        <v>8</v>
      </c>
      <c r="H20" s="5">
        <v>11</v>
      </c>
      <c r="I20" s="4">
        <f t="shared" si="37"/>
        <v>11</v>
      </c>
      <c r="J20" s="5">
        <v>11</v>
      </c>
      <c r="K20" s="5">
        <v>0</v>
      </c>
      <c r="L20" s="5">
        <f t="shared" si="2"/>
        <v>48</v>
      </c>
      <c r="M20" s="5">
        <v>28</v>
      </c>
      <c r="N20" s="5">
        <v>20</v>
      </c>
      <c r="O20" s="5">
        <v>0</v>
      </c>
      <c r="P20" s="4">
        <v>0</v>
      </c>
      <c r="Q20" s="4">
        <v>22</v>
      </c>
      <c r="R20" s="5">
        <f t="shared" si="3"/>
        <v>59</v>
      </c>
      <c r="S20" s="5">
        <f t="shared" si="4"/>
        <v>20</v>
      </c>
      <c r="U20" s="11">
        <f t="shared" si="5"/>
        <v>24.358974358974358</v>
      </c>
      <c r="V20" s="12">
        <f t="shared" si="6"/>
        <v>10.256410256410255</v>
      </c>
      <c r="W20" s="12">
        <f t="shared" si="7"/>
        <v>14.102564102564102</v>
      </c>
      <c r="X20" s="11">
        <f t="shared" si="8"/>
        <v>14.102564102564102</v>
      </c>
      <c r="Y20" s="12">
        <f t="shared" si="9"/>
        <v>14.102564102564102</v>
      </c>
      <c r="Z20" s="12">
        <f t="shared" si="10"/>
        <v>0</v>
      </c>
      <c r="AA20" s="11">
        <f t="shared" si="11"/>
        <v>61.53846153846154</v>
      </c>
      <c r="AB20" s="12">
        <f t="shared" si="12"/>
        <v>35.897435897435898</v>
      </c>
      <c r="AC20" s="12">
        <f t="shared" si="13"/>
        <v>25.641025641025639</v>
      </c>
      <c r="AD20" s="12">
        <f t="shared" si="14"/>
        <v>0</v>
      </c>
      <c r="AE20" s="11">
        <f t="shared" si="15"/>
        <v>0</v>
      </c>
      <c r="AF20" s="5"/>
      <c r="AG20" s="4">
        <f t="shared" si="16"/>
        <v>78</v>
      </c>
      <c r="AH20" s="11">
        <f t="shared" si="17"/>
        <v>24.358974358974358</v>
      </c>
      <c r="AI20" s="11">
        <f t="shared" si="18"/>
        <v>14.102564102564102</v>
      </c>
      <c r="AJ20" s="11">
        <f t="shared" si="19"/>
        <v>61.53846153846154</v>
      </c>
      <c r="AK20" s="11">
        <f t="shared" si="20"/>
        <v>100</v>
      </c>
      <c r="AM20" s="11">
        <f t="shared" si="21"/>
        <v>19</v>
      </c>
      <c r="AN20" s="11">
        <f t="shared" si="22"/>
        <v>42.105263157894733</v>
      </c>
      <c r="AO20" s="11">
        <f t="shared" si="23"/>
        <v>57.894736842105267</v>
      </c>
      <c r="AP20" s="11">
        <f t="shared" si="24"/>
        <v>0</v>
      </c>
      <c r="AQ20" s="11">
        <f t="shared" si="25"/>
        <v>100</v>
      </c>
      <c r="AS20" s="4">
        <f t="shared" si="26"/>
        <v>59</v>
      </c>
      <c r="AT20" s="11">
        <f t="shared" si="27"/>
        <v>18.64406779661017</v>
      </c>
      <c r="AU20" s="11">
        <f t="shared" si="28"/>
        <v>47.457627118644069</v>
      </c>
      <c r="AV20" s="11">
        <f t="shared" si="29"/>
        <v>33.898305084745758</v>
      </c>
      <c r="AW20" s="11">
        <f t="shared" si="30"/>
        <v>100</v>
      </c>
      <c r="AY20" s="4">
        <f t="shared" si="31"/>
        <v>78</v>
      </c>
      <c r="AZ20" s="11">
        <f t="shared" si="32"/>
        <v>10.256410256410255</v>
      </c>
      <c r="BA20" s="11">
        <f t="shared" si="33"/>
        <v>14.102564102564102</v>
      </c>
      <c r="BB20" s="11">
        <f t="shared" si="34"/>
        <v>75.641025641025635</v>
      </c>
      <c r="BC20" s="11">
        <f t="shared" si="35"/>
        <v>100</v>
      </c>
    </row>
    <row r="21" spans="1:55" x14ac:dyDescent="0.3">
      <c r="A21" s="3" t="s">
        <v>269</v>
      </c>
      <c r="B21" s="3" t="s">
        <v>600</v>
      </c>
      <c r="C21" s="3" t="s">
        <v>619</v>
      </c>
      <c r="D21" s="3" t="s">
        <v>256</v>
      </c>
      <c r="E21" s="3" t="s">
        <v>264</v>
      </c>
      <c r="F21" s="4">
        <f t="shared" si="36"/>
        <v>8</v>
      </c>
      <c r="G21" s="5">
        <v>6</v>
      </c>
      <c r="H21" s="5">
        <v>2</v>
      </c>
      <c r="I21" s="4">
        <f t="shared" si="37"/>
        <v>6</v>
      </c>
      <c r="J21" s="5">
        <v>5</v>
      </c>
      <c r="K21" s="5">
        <v>1</v>
      </c>
      <c r="L21" s="5">
        <f t="shared" si="2"/>
        <v>66</v>
      </c>
      <c r="M21" s="5">
        <v>0</v>
      </c>
      <c r="N21" s="5">
        <v>66</v>
      </c>
      <c r="O21" s="5">
        <v>0</v>
      </c>
      <c r="P21" s="4">
        <v>3</v>
      </c>
      <c r="Q21" s="4">
        <v>18</v>
      </c>
      <c r="R21" s="5">
        <f t="shared" si="3"/>
        <v>68</v>
      </c>
      <c r="S21" s="5">
        <f t="shared" si="4"/>
        <v>66</v>
      </c>
      <c r="U21" s="11">
        <f t="shared" si="5"/>
        <v>9.6385542168674707</v>
      </c>
      <c r="V21" s="12">
        <f t="shared" si="6"/>
        <v>7.2289156626506017</v>
      </c>
      <c r="W21" s="12">
        <f t="shared" si="7"/>
        <v>2.5316455696202533</v>
      </c>
      <c r="X21" s="11">
        <f t="shared" si="8"/>
        <v>7.2289156626506017</v>
      </c>
      <c r="Y21" s="12">
        <f t="shared" si="9"/>
        <v>6.024096385542169</v>
      </c>
      <c r="Z21" s="12">
        <f t="shared" si="10"/>
        <v>1.2048192771084338</v>
      </c>
      <c r="AA21" s="11">
        <f t="shared" si="11"/>
        <v>79.518072289156621</v>
      </c>
      <c r="AB21" s="12">
        <f t="shared" si="12"/>
        <v>0</v>
      </c>
      <c r="AC21" s="12">
        <f t="shared" si="13"/>
        <v>79.518072289156621</v>
      </c>
      <c r="AD21" s="12">
        <f t="shared" si="14"/>
        <v>0</v>
      </c>
      <c r="AE21" s="11">
        <f t="shared" si="15"/>
        <v>3.6144578313253009</v>
      </c>
      <c r="AF21" s="5"/>
      <c r="AG21" s="4">
        <f t="shared" si="16"/>
        <v>80</v>
      </c>
      <c r="AH21" s="11">
        <f t="shared" si="17"/>
        <v>10</v>
      </c>
      <c r="AI21" s="11">
        <f t="shared" si="18"/>
        <v>7.5</v>
      </c>
      <c r="AJ21" s="11">
        <f t="shared" si="19"/>
        <v>82.5</v>
      </c>
      <c r="AK21" s="11">
        <f t="shared" si="20"/>
        <v>100</v>
      </c>
      <c r="AM21" s="11">
        <f t="shared" si="21"/>
        <v>12</v>
      </c>
      <c r="AN21" s="11">
        <f t="shared" si="22"/>
        <v>50</v>
      </c>
      <c r="AO21" s="11">
        <f t="shared" si="23"/>
        <v>41.666666666666671</v>
      </c>
      <c r="AP21" s="11">
        <f t="shared" si="24"/>
        <v>8.3333333333333321</v>
      </c>
      <c r="AQ21" s="11">
        <f t="shared" si="25"/>
        <v>100</v>
      </c>
      <c r="AS21" s="4">
        <f t="shared" si="26"/>
        <v>68</v>
      </c>
      <c r="AT21" s="11">
        <f t="shared" si="27"/>
        <v>2.9411764705882351</v>
      </c>
      <c r="AU21" s="11">
        <f t="shared" si="28"/>
        <v>0</v>
      </c>
      <c r="AV21" s="11">
        <f t="shared" si="29"/>
        <v>97.058823529411768</v>
      </c>
      <c r="AW21" s="11">
        <f t="shared" si="30"/>
        <v>100</v>
      </c>
      <c r="AY21" s="4">
        <f t="shared" si="31"/>
        <v>80</v>
      </c>
      <c r="AZ21" s="11">
        <f t="shared" si="32"/>
        <v>7.5</v>
      </c>
      <c r="BA21" s="11">
        <f t="shared" si="33"/>
        <v>7.5</v>
      </c>
      <c r="BB21" s="11">
        <f t="shared" si="34"/>
        <v>85</v>
      </c>
      <c r="BC21" s="11">
        <f t="shared" si="35"/>
        <v>100</v>
      </c>
    </row>
    <row r="22" spans="1:55" x14ac:dyDescent="0.3">
      <c r="A22" s="3" t="s">
        <v>270</v>
      </c>
      <c r="B22" s="3" t="s">
        <v>600</v>
      </c>
      <c r="C22" s="3" t="s">
        <v>619</v>
      </c>
      <c r="D22" s="3" t="s">
        <v>256</v>
      </c>
      <c r="E22" s="3" t="s">
        <v>264</v>
      </c>
      <c r="F22" s="4">
        <f t="shared" si="36"/>
        <v>25</v>
      </c>
      <c r="G22" s="5">
        <v>11</v>
      </c>
      <c r="H22" s="5">
        <v>14</v>
      </c>
      <c r="I22" s="4">
        <f t="shared" si="37"/>
        <v>18</v>
      </c>
      <c r="J22" s="5">
        <v>17</v>
      </c>
      <c r="K22" s="5">
        <v>1</v>
      </c>
      <c r="L22" s="5">
        <f t="shared" si="2"/>
        <v>44</v>
      </c>
      <c r="M22" s="5">
        <v>12</v>
      </c>
      <c r="N22" s="5">
        <v>32</v>
      </c>
      <c r="O22" s="5">
        <v>0</v>
      </c>
      <c r="P22" s="4">
        <v>0</v>
      </c>
      <c r="Q22" s="4">
        <v>13</v>
      </c>
      <c r="R22" s="5">
        <f t="shared" si="3"/>
        <v>58</v>
      </c>
      <c r="S22" s="5">
        <f t="shared" si="4"/>
        <v>32</v>
      </c>
      <c r="U22" s="11">
        <f t="shared" si="5"/>
        <v>28.735632183908045</v>
      </c>
      <c r="V22" s="12">
        <f t="shared" si="6"/>
        <v>12.643678160919542</v>
      </c>
      <c r="W22" s="12">
        <f t="shared" si="7"/>
        <v>16.867469879518072</v>
      </c>
      <c r="X22" s="11">
        <f t="shared" si="8"/>
        <v>20.689655172413794</v>
      </c>
      <c r="Y22" s="12">
        <f t="shared" si="9"/>
        <v>19.540229885057471</v>
      </c>
      <c r="Z22" s="12">
        <f t="shared" si="10"/>
        <v>1.1494252873563218</v>
      </c>
      <c r="AA22" s="11">
        <f t="shared" si="11"/>
        <v>50.574712643678168</v>
      </c>
      <c r="AB22" s="12">
        <f t="shared" si="12"/>
        <v>13.793103448275861</v>
      </c>
      <c r="AC22" s="12">
        <f t="shared" si="13"/>
        <v>36.781609195402297</v>
      </c>
      <c r="AD22" s="12">
        <f t="shared" si="14"/>
        <v>0</v>
      </c>
      <c r="AE22" s="11">
        <f t="shared" si="15"/>
        <v>0</v>
      </c>
      <c r="AF22" s="5"/>
      <c r="AG22" s="4">
        <f t="shared" si="16"/>
        <v>87</v>
      </c>
      <c r="AH22" s="11">
        <f t="shared" si="17"/>
        <v>28.735632183908045</v>
      </c>
      <c r="AI22" s="11">
        <f t="shared" si="18"/>
        <v>20.689655172413794</v>
      </c>
      <c r="AJ22" s="11">
        <f t="shared" si="19"/>
        <v>50.574712643678168</v>
      </c>
      <c r="AK22" s="11">
        <f t="shared" si="20"/>
        <v>100</v>
      </c>
      <c r="AM22" s="11">
        <f t="shared" si="21"/>
        <v>29</v>
      </c>
      <c r="AN22" s="11">
        <f t="shared" si="22"/>
        <v>37.931034482758619</v>
      </c>
      <c r="AO22" s="11">
        <f t="shared" si="23"/>
        <v>58.620689655172406</v>
      </c>
      <c r="AP22" s="11">
        <f t="shared" si="24"/>
        <v>3.4482758620689653</v>
      </c>
      <c r="AQ22" s="11">
        <f t="shared" si="25"/>
        <v>99.999999999999986</v>
      </c>
      <c r="AS22" s="4">
        <f t="shared" si="26"/>
        <v>58</v>
      </c>
      <c r="AT22" s="11">
        <f t="shared" si="27"/>
        <v>24.137931034482758</v>
      </c>
      <c r="AU22" s="11">
        <f t="shared" si="28"/>
        <v>20.689655172413794</v>
      </c>
      <c r="AV22" s="11">
        <f t="shared" si="29"/>
        <v>55.172413793103445</v>
      </c>
      <c r="AW22" s="11">
        <f t="shared" si="30"/>
        <v>100</v>
      </c>
      <c r="AY22" s="4">
        <f t="shared" si="31"/>
        <v>87</v>
      </c>
      <c r="AZ22" s="11">
        <f t="shared" si="32"/>
        <v>12.643678160919542</v>
      </c>
      <c r="BA22" s="11">
        <f t="shared" si="33"/>
        <v>20.689655172413794</v>
      </c>
      <c r="BB22" s="11">
        <f t="shared" si="34"/>
        <v>66.666666666666657</v>
      </c>
      <c r="BC22" s="11">
        <f t="shared" si="35"/>
        <v>100</v>
      </c>
    </row>
    <row r="23" spans="1:55" x14ac:dyDescent="0.3">
      <c r="A23" s="3" t="s">
        <v>271</v>
      </c>
      <c r="B23" s="3" t="s">
        <v>600</v>
      </c>
      <c r="C23" s="3" t="s">
        <v>619</v>
      </c>
      <c r="D23" s="3" t="s">
        <v>256</v>
      </c>
      <c r="E23" s="3" t="s">
        <v>264</v>
      </c>
      <c r="F23" s="4">
        <f t="shared" si="36"/>
        <v>44</v>
      </c>
      <c r="G23" s="5">
        <v>36</v>
      </c>
      <c r="H23" s="5">
        <v>8</v>
      </c>
      <c r="I23" s="4">
        <f t="shared" si="37"/>
        <v>11</v>
      </c>
      <c r="J23" s="5">
        <v>6</v>
      </c>
      <c r="K23" s="5">
        <v>5</v>
      </c>
      <c r="L23" s="5">
        <f t="shared" si="2"/>
        <v>26</v>
      </c>
      <c r="M23" s="5">
        <v>5</v>
      </c>
      <c r="N23" s="5">
        <v>21</v>
      </c>
      <c r="O23" s="5">
        <v>0</v>
      </c>
      <c r="P23" s="4">
        <v>3</v>
      </c>
      <c r="Q23" s="4">
        <v>16</v>
      </c>
      <c r="R23" s="5">
        <f t="shared" si="3"/>
        <v>34</v>
      </c>
      <c r="S23" s="5">
        <f t="shared" si="4"/>
        <v>21</v>
      </c>
      <c r="U23" s="11">
        <f t="shared" si="5"/>
        <v>52.380952380952387</v>
      </c>
      <c r="V23" s="12">
        <f t="shared" si="6"/>
        <v>42.857142857142854</v>
      </c>
      <c r="W23" s="12">
        <f t="shared" si="7"/>
        <v>9.8765432098765427</v>
      </c>
      <c r="X23" s="11">
        <f t="shared" si="8"/>
        <v>13.095238095238097</v>
      </c>
      <c r="Y23" s="12">
        <f t="shared" si="9"/>
        <v>7.1428571428571423</v>
      </c>
      <c r="Z23" s="12">
        <f t="shared" si="10"/>
        <v>5.9523809523809517</v>
      </c>
      <c r="AA23" s="11">
        <f t="shared" si="11"/>
        <v>30.952380952380953</v>
      </c>
      <c r="AB23" s="12">
        <f t="shared" si="12"/>
        <v>5.9523809523809517</v>
      </c>
      <c r="AC23" s="12">
        <f t="shared" si="13"/>
        <v>25</v>
      </c>
      <c r="AD23" s="12">
        <f t="shared" si="14"/>
        <v>0</v>
      </c>
      <c r="AE23" s="11">
        <f t="shared" si="15"/>
        <v>3.5714285714285712</v>
      </c>
      <c r="AF23" s="5"/>
      <c r="AG23" s="4">
        <f t="shared" si="16"/>
        <v>81</v>
      </c>
      <c r="AH23" s="11">
        <f t="shared" si="17"/>
        <v>54.320987654320987</v>
      </c>
      <c r="AI23" s="11">
        <f t="shared" si="18"/>
        <v>13.580246913580247</v>
      </c>
      <c r="AJ23" s="11">
        <f t="shared" si="19"/>
        <v>32.098765432098766</v>
      </c>
      <c r="AK23" s="11">
        <f t="shared" si="20"/>
        <v>100</v>
      </c>
      <c r="AM23" s="11">
        <f t="shared" si="21"/>
        <v>47</v>
      </c>
      <c r="AN23" s="11">
        <f t="shared" si="22"/>
        <v>76.59574468085107</v>
      </c>
      <c r="AO23" s="11">
        <f t="shared" si="23"/>
        <v>12.76595744680851</v>
      </c>
      <c r="AP23" s="11">
        <f t="shared" si="24"/>
        <v>10.638297872340425</v>
      </c>
      <c r="AQ23" s="11">
        <f t="shared" si="25"/>
        <v>100.00000000000001</v>
      </c>
      <c r="AS23" s="4">
        <f t="shared" si="26"/>
        <v>34</v>
      </c>
      <c r="AT23" s="11">
        <f t="shared" si="27"/>
        <v>23.52941176470588</v>
      </c>
      <c r="AU23" s="11">
        <f t="shared" si="28"/>
        <v>14.705882352941178</v>
      </c>
      <c r="AV23" s="11">
        <f t="shared" si="29"/>
        <v>61.764705882352942</v>
      </c>
      <c r="AW23" s="11">
        <f t="shared" si="30"/>
        <v>100</v>
      </c>
      <c r="AY23" s="4">
        <f t="shared" si="31"/>
        <v>81</v>
      </c>
      <c r="AZ23" s="11">
        <f t="shared" si="32"/>
        <v>44.444444444444443</v>
      </c>
      <c r="BA23" s="11">
        <f t="shared" si="33"/>
        <v>13.580246913580247</v>
      </c>
      <c r="BB23" s="11">
        <f t="shared" si="34"/>
        <v>41.975308641975303</v>
      </c>
      <c r="BC23" s="11">
        <f t="shared" si="35"/>
        <v>100</v>
      </c>
    </row>
    <row r="24" spans="1:55" x14ac:dyDescent="0.3">
      <c r="A24" s="3" t="s">
        <v>272</v>
      </c>
      <c r="B24" s="3" t="s">
        <v>600</v>
      </c>
      <c r="C24" s="3" t="s">
        <v>619</v>
      </c>
      <c r="D24" s="3" t="s">
        <v>256</v>
      </c>
      <c r="E24" s="3" t="s">
        <v>264</v>
      </c>
      <c r="F24" s="4">
        <f t="shared" si="36"/>
        <v>62</v>
      </c>
      <c r="G24" s="5">
        <v>24</v>
      </c>
      <c r="H24" s="5">
        <v>38</v>
      </c>
      <c r="I24" s="4">
        <f t="shared" si="37"/>
        <v>1</v>
      </c>
      <c r="J24" s="5">
        <v>1</v>
      </c>
      <c r="K24" s="5">
        <v>0</v>
      </c>
      <c r="L24" s="5">
        <f t="shared" ref="L24:L61" si="38">M24+N24+O24</f>
        <v>24</v>
      </c>
      <c r="M24" s="5">
        <v>5</v>
      </c>
      <c r="N24" s="5">
        <v>19</v>
      </c>
      <c r="O24" s="5">
        <v>0</v>
      </c>
      <c r="P24" s="4">
        <v>4</v>
      </c>
      <c r="Q24" s="4">
        <v>9</v>
      </c>
      <c r="R24" s="5">
        <f t="shared" si="3"/>
        <v>62</v>
      </c>
      <c r="S24" s="5">
        <f t="shared" ref="S24:S61" si="39">N24+O24</f>
        <v>19</v>
      </c>
      <c r="U24" s="11">
        <f t="shared" ref="U24:U61" si="40">F24/(F24+I24+L24+P24)*100</f>
        <v>68.131868131868131</v>
      </c>
      <c r="V24" s="12">
        <f t="shared" si="6"/>
        <v>26.373626373626376</v>
      </c>
      <c r="W24" s="12">
        <f t="shared" si="7"/>
        <v>29.6875</v>
      </c>
      <c r="X24" s="11">
        <f t="shared" ref="X24:X61" si="41">I24/(I24+F24+L24+P24)*100</f>
        <v>1.098901098901099</v>
      </c>
      <c r="Y24" s="12">
        <f t="shared" ref="Y24:Y61" si="42">J24/(F24+I24+L24+P24)*100</f>
        <v>1.098901098901099</v>
      </c>
      <c r="Z24" s="12">
        <f t="shared" ref="Z24:Z61" si="43">K24/(F24+I24+L24+P24)*100</f>
        <v>0</v>
      </c>
      <c r="AA24" s="11">
        <f t="shared" ref="AA24:AA61" si="44">L24/(L24+I24+F24+P24)*100</f>
        <v>26.373626373626376</v>
      </c>
      <c r="AB24" s="12">
        <f t="shared" ref="AB24:AB61" si="45">M24/(F24+I24+L24+P24)*100</f>
        <v>5.4945054945054945</v>
      </c>
      <c r="AC24" s="12">
        <f t="shared" ref="AC24:AC61" si="46">N24/(F24+I24+L24+P24)*100</f>
        <v>20.87912087912088</v>
      </c>
      <c r="AD24" s="12">
        <f t="shared" ref="AD24:AD61" si="47">O24/(F24+I24+L24+P24)*100</f>
        <v>0</v>
      </c>
      <c r="AE24" s="11">
        <f t="shared" ref="AE24:AE61" si="48">P24/(P24+F24+I24+L24)*100</f>
        <v>4.395604395604396</v>
      </c>
      <c r="AF24" s="5"/>
      <c r="AG24" s="4">
        <f t="shared" si="16"/>
        <v>87</v>
      </c>
      <c r="AH24" s="11">
        <f t="shared" si="17"/>
        <v>71.264367816091962</v>
      </c>
      <c r="AI24" s="11">
        <f t="shared" si="18"/>
        <v>1.1494252873563218</v>
      </c>
      <c r="AJ24" s="11">
        <f t="shared" si="19"/>
        <v>27.586206896551722</v>
      </c>
      <c r="AK24" s="11">
        <f t="shared" ref="AK24:AK61" si="49">AH24+AI24+AJ24</f>
        <v>100</v>
      </c>
      <c r="AM24" s="11">
        <f t="shared" si="21"/>
        <v>25</v>
      </c>
      <c r="AN24" s="11">
        <f t="shared" si="22"/>
        <v>96</v>
      </c>
      <c r="AO24" s="11">
        <f t="shared" si="23"/>
        <v>4</v>
      </c>
      <c r="AP24" s="11">
        <f t="shared" si="24"/>
        <v>0</v>
      </c>
      <c r="AQ24" s="11">
        <f t="shared" ref="AQ24:AQ55" si="50">AN24+AO24+AP24</f>
        <v>100</v>
      </c>
      <c r="AS24" s="4">
        <f t="shared" si="26"/>
        <v>62</v>
      </c>
      <c r="AT24" s="11">
        <f t="shared" si="27"/>
        <v>61.29032258064516</v>
      </c>
      <c r="AU24" s="11">
        <f t="shared" si="28"/>
        <v>8.064516129032258</v>
      </c>
      <c r="AV24" s="11">
        <f t="shared" si="29"/>
        <v>30.64516129032258</v>
      </c>
      <c r="AW24" s="11">
        <f t="shared" ref="AW24:AW55" si="51">AT24+AU24+AV24</f>
        <v>100</v>
      </c>
      <c r="AY24" s="4">
        <f t="shared" si="31"/>
        <v>87</v>
      </c>
      <c r="AZ24" s="11">
        <f t="shared" si="32"/>
        <v>27.586206896551722</v>
      </c>
      <c r="BA24" s="11">
        <f t="shared" si="33"/>
        <v>1.1494252873563218</v>
      </c>
      <c r="BB24" s="11">
        <f t="shared" si="34"/>
        <v>71.264367816091962</v>
      </c>
      <c r="BC24" s="11">
        <f t="shared" ref="BC24:BC55" si="52">AZ24+BA24+BB24</f>
        <v>100</v>
      </c>
    </row>
    <row r="25" spans="1:55" x14ac:dyDescent="0.3">
      <c r="A25" s="3" t="s">
        <v>73</v>
      </c>
      <c r="B25" s="3" t="s">
        <v>600</v>
      </c>
      <c r="C25" s="3" t="s">
        <v>619</v>
      </c>
      <c r="D25" s="3" t="s">
        <v>256</v>
      </c>
      <c r="E25" s="3" t="s">
        <v>264</v>
      </c>
      <c r="F25" s="4">
        <f t="shared" si="36"/>
        <v>26</v>
      </c>
      <c r="G25" s="5">
        <v>18</v>
      </c>
      <c r="H25" s="5">
        <v>8</v>
      </c>
      <c r="I25" s="4">
        <f t="shared" si="37"/>
        <v>9</v>
      </c>
      <c r="J25" s="5">
        <v>8</v>
      </c>
      <c r="K25" s="5">
        <v>1</v>
      </c>
      <c r="L25" s="5">
        <f t="shared" si="38"/>
        <v>38</v>
      </c>
      <c r="M25" s="5">
        <v>9</v>
      </c>
      <c r="N25" s="5">
        <v>29</v>
      </c>
      <c r="O25" s="5">
        <v>0</v>
      </c>
      <c r="P25" s="4">
        <v>2</v>
      </c>
      <c r="Q25" s="4">
        <v>25</v>
      </c>
      <c r="R25" s="5">
        <f t="shared" si="3"/>
        <v>46</v>
      </c>
      <c r="S25" s="5">
        <f t="shared" si="39"/>
        <v>29</v>
      </c>
      <c r="U25" s="11">
        <f t="shared" si="40"/>
        <v>34.666666666666671</v>
      </c>
      <c r="V25" s="12">
        <f t="shared" si="6"/>
        <v>24</v>
      </c>
      <c r="W25" s="12">
        <f t="shared" si="7"/>
        <v>10.810810810810811</v>
      </c>
      <c r="X25" s="11">
        <f t="shared" si="41"/>
        <v>12</v>
      </c>
      <c r="Y25" s="12">
        <f t="shared" si="42"/>
        <v>10.666666666666668</v>
      </c>
      <c r="Z25" s="12">
        <f t="shared" si="43"/>
        <v>1.3333333333333335</v>
      </c>
      <c r="AA25" s="11">
        <f t="shared" si="44"/>
        <v>50.666666666666671</v>
      </c>
      <c r="AB25" s="12">
        <f t="shared" si="45"/>
        <v>12</v>
      </c>
      <c r="AC25" s="12">
        <f t="shared" si="46"/>
        <v>38.666666666666664</v>
      </c>
      <c r="AD25" s="12">
        <f t="shared" si="47"/>
        <v>0</v>
      </c>
      <c r="AE25" s="11">
        <f t="shared" si="48"/>
        <v>2.666666666666667</v>
      </c>
      <c r="AF25" s="5"/>
      <c r="AG25" s="4">
        <f t="shared" si="16"/>
        <v>73</v>
      </c>
      <c r="AH25" s="11">
        <f t="shared" si="17"/>
        <v>35.61643835616438</v>
      </c>
      <c r="AI25" s="11">
        <f t="shared" si="18"/>
        <v>12.328767123287671</v>
      </c>
      <c r="AJ25" s="11">
        <f t="shared" si="19"/>
        <v>52.054794520547944</v>
      </c>
      <c r="AK25" s="11">
        <f t="shared" si="49"/>
        <v>100</v>
      </c>
      <c r="AM25" s="11">
        <f t="shared" si="21"/>
        <v>27</v>
      </c>
      <c r="AN25" s="11">
        <f t="shared" si="22"/>
        <v>66.666666666666657</v>
      </c>
      <c r="AO25" s="11">
        <f t="shared" si="23"/>
        <v>29.629629629629626</v>
      </c>
      <c r="AP25" s="11">
        <f t="shared" si="24"/>
        <v>3.7037037037037033</v>
      </c>
      <c r="AQ25" s="11">
        <f t="shared" si="50"/>
        <v>99.999999999999986</v>
      </c>
      <c r="AS25" s="4">
        <f t="shared" si="26"/>
        <v>46</v>
      </c>
      <c r="AT25" s="11">
        <f t="shared" si="27"/>
        <v>17.391304347826086</v>
      </c>
      <c r="AU25" s="11">
        <f t="shared" si="28"/>
        <v>19.565217391304348</v>
      </c>
      <c r="AV25" s="11">
        <f t="shared" si="29"/>
        <v>63.04347826086957</v>
      </c>
      <c r="AW25" s="11">
        <f t="shared" si="51"/>
        <v>100</v>
      </c>
      <c r="AY25" s="4">
        <f t="shared" si="31"/>
        <v>73</v>
      </c>
      <c r="AZ25" s="11">
        <f t="shared" si="32"/>
        <v>24.657534246575342</v>
      </c>
      <c r="BA25" s="11">
        <f t="shared" si="33"/>
        <v>12.328767123287671</v>
      </c>
      <c r="BB25" s="11">
        <f t="shared" si="34"/>
        <v>63.013698630136986</v>
      </c>
      <c r="BC25" s="11">
        <f t="shared" si="52"/>
        <v>100</v>
      </c>
    </row>
    <row r="26" spans="1:55" x14ac:dyDescent="0.3">
      <c r="A26" s="3" t="s">
        <v>273</v>
      </c>
      <c r="B26" s="3" t="s">
        <v>600</v>
      </c>
      <c r="C26" s="3" t="s">
        <v>619</v>
      </c>
      <c r="D26" s="3" t="s">
        <v>256</v>
      </c>
      <c r="E26" s="3" t="s">
        <v>264</v>
      </c>
      <c r="F26" s="4">
        <f t="shared" si="36"/>
        <v>49</v>
      </c>
      <c r="G26" s="5">
        <v>45</v>
      </c>
      <c r="H26" s="5">
        <v>4</v>
      </c>
      <c r="I26" s="4">
        <f t="shared" si="37"/>
        <v>15</v>
      </c>
      <c r="J26" s="5">
        <v>10</v>
      </c>
      <c r="K26" s="5">
        <v>5</v>
      </c>
      <c r="L26" s="5">
        <f t="shared" si="38"/>
        <v>22</v>
      </c>
      <c r="M26" s="5">
        <v>6</v>
      </c>
      <c r="N26" s="5">
        <v>16</v>
      </c>
      <c r="O26" s="5">
        <v>0</v>
      </c>
      <c r="P26" s="4">
        <v>14</v>
      </c>
      <c r="R26" s="5">
        <f t="shared" si="3"/>
        <v>26</v>
      </c>
      <c r="S26" s="5">
        <f t="shared" si="39"/>
        <v>16</v>
      </c>
      <c r="U26" s="11">
        <f t="shared" si="40"/>
        <v>49</v>
      </c>
      <c r="V26" s="12">
        <f t="shared" si="6"/>
        <v>45</v>
      </c>
      <c r="W26" s="12">
        <f t="shared" si="7"/>
        <v>4.4943820224719104</v>
      </c>
      <c r="X26" s="11">
        <f t="shared" si="41"/>
        <v>15</v>
      </c>
      <c r="Y26" s="12">
        <f t="shared" si="42"/>
        <v>10</v>
      </c>
      <c r="Z26" s="12">
        <f t="shared" si="43"/>
        <v>5</v>
      </c>
      <c r="AA26" s="11">
        <f t="shared" si="44"/>
        <v>22</v>
      </c>
      <c r="AB26" s="12">
        <f t="shared" si="45"/>
        <v>6</v>
      </c>
      <c r="AC26" s="12">
        <f t="shared" si="46"/>
        <v>16</v>
      </c>
      <c r="AD26" s="12">
        <f t="shared" si="47"/>
        <v>0</v>
      </c>
      <c r="AE26" s="11">
        <f t="shared" si="48"/>
        <v>14.000000000000002</v>
      </c>
      <c r="AF26" s="5"/>
      <c r="AG26" s="4">
        <f t="shared" si="16"/>
        <v>86</v>
      </c>
      <c r="AH26" s="11">
        <f t="shared" si="17"/>
        <v>56.97674418604651</v>
      </c>
      <c r="AI26" s="11">
        <f t="shared" si="18"/>
        <v>17.441860465116278</v>
      </c>
      <c r="AJ26" s="11">
        <f t="shared" si="19"/>
        <v>25.581395348837212</v>
      </c>
      <c r="AK26" s="11">
        <f t="shared" si="49"/>
        <v>100</v>
      </c>
      <c r="AM26" s="11">
        <f t="shared" si="21"/>
        <v>60</v>
      </c>
      <c r="AN26" s="11">
        <f t="shared" si="22"/>
        <v>75</v>
      </c>
      <c r="AO26" s="11">
        <f t="shared" si="23"/>
        <v>16.666666666666664</v>
      </c>
      <c r="AP26" s="11">
        <f t="shared" si="24"/>
        <v>8.3333333333333321</v>
      </c>
      <c r="AQ26" s="11">
        <f t="shared" si="50"/>
        <v>99.999999999999986</v>
      </c>
      <c r="AS26" s="4">
        <f t="shared" si="26"/>
        <v>26</v>
      </c>
      <c r="AT26" s="11">
        <f t="shared" si="27"/>
        <v>15.384615384615385</v>
      </c>
      <c r="AU26" s="11">
        <f t="shared" si="28"/>
        <v>23.076923076923077</v>
      </c>
      <c r="AV26" s="11">
        <f t="shared" si="29"/>
        <v>61.53846153846154</v>
      </c>
      <c r="AW26" s="11">
        <f t="shared" si="51"/>
        <v>100</v>
      </c>
      <c r="AY26" s="4">
        <f t="shared" si="31"/>
        <v>86</v>
      </c>
      <c r="AZ26" s="11">
        <f t="shared" si="32"/>
        <v>52.325581395348841</v>
      </c>
      <c r="BA26" s="11">
        <f t="shared" si="33"/>
        <v>17.441860465116278</v>
      </c>
      <c r="BB26" s="11">
        <f t="shared" si="34"/>
        <v>30.232558139534881</v>
      </c>
      <c r="BC26" s="11">
        <f t="shared" si="52"/>
        <v>100</v>
      </c>
    </row>
    <row r="27" spans="1:55" x14ac:dyDescent="0.3">
      <c r="A27" s="3" t="s">
        <v>274</v>
      </c>
      <c r="B27" s="3" t="s">
        <v>600</v>
      </c>
      <c r="C27" s="3" t="s">
        <v>619</v>
      </c>
      <c r="D27" s="3" t="s">
        <v>256</v>
      </c>
      <c r="E27" s="3" t="s">
        <v>264</v>
      </c>
      <c r="F27" s="4">
        <f t="shared" si="36"/>
        <v>77</v>
      </c>
      <c r="G27" s="5">
        <v>51</v>
      </c>
      <c r="H27" s="5">
        <v>26</v>
      </c>
      <c r="I27" s="4">
        <f t="shared" si="37"/>
        <v>5</v>
      </c>
      <c r="J27" s="5">
        <v>2</v>
      </c>
      <c r="K27" s="5">
        <v>3</v>
      </c>
      <c r="L27" s="5">
        <f t="shared" si="38"/>
        <v>4</v>
      </c>
      <c r="M27" s="5">
        <v>2</v>
      </c>
      <c r="N27" s="5">
        <v>2</v>
      </c>
      <c r="O27" s="5">
        <v>0</v>
      </c>
      <c r="P27" s="4">
        <v>14</v>
      </c>
      <c r="R27" s="5">
        <f t="shared" si="3"/>
        <v>30</v>
      </c>
      <c r="S27" s="5">
        <f t="shared" si="39"/>
        <v>2</v>
      </c>
      <c r="U27" s="11">
        <f t="shared" si="40"/>
        <v>77</v>
      </c>
      <c r="V27" s="12">
        <f t="shared" si="6"/>
        <v>51</v>
      </c>
      <c r="W27" s="12">
        <f t="shared" si="7"/>
        <v>21.487603305785125</v>
      </c>
      <c r="X27" s="11">
        <f t="shared" si="41"/>
        <v>5</v>
      </c>
      <c r="Y27" s="12">
        <f t="shared" si="42"/>
        <v>2</v>
      </c>
      <c r="Z27" s="12">
        <f t="shared" si="43"/>
        <v>3</v>
      </c>
      <c r="AA27" s="11">
        <f t="shared" si="44"/>
        <v>4</v>
      </c>
      <c r="AB27" s="12">
        <f t="shared" si="45"/>
        <v>2</v>
      </c>
      <c r="AC27" s="12">
        <f t="shared" si="46"/>
        <v>2</v>
      </c>
      <c r="AD27" s="12">
        <f t="shared" si="47"/>
        <v>0</v>
      </c>
      <c r="AE27" s="11">
        <f t="shared" si="48"/>
        <v>14.000000000000002</v>
      </c>
      <c r="AF27" s="5"/>
      <c r="AG27" s="4">
        <f t="shared" si="16"/>
        <v>86</v>
      </c>
      <c r="AH27" s="11">
        <f t="shared" si="17"/>
        <v>89.534883720930239</v>
      </c>
      <c r="AI27" s="11">
        <f t="shared" si="18"/>
        <v>5.8139534883720927</v>
      </c>
      <c r="AJ27" s="11">
        <f t="shared" si="19"/>
        <v>4.6511627906976747</v>
      </c>
      <c r="AK27" s="11">
        <f t="shared" si="49"/>
        <v>100</v>
      </c>
      <c r="AM27" s="11">
        <f t="shared" si="21"/>
        <v>56</v>
      </c>
      <c r="AN27" s="11">
        <f t="shared" si="22"/>
        <v>91.071428571428569</v>
      </c>
      <c r="AO27" s="11">
        <f t="shared" si="23"/>
        <v>3.5714285714285712</v>
      </c>
      <c r="AP27" s="11">
        <f t="shared" si="24"/>
        <v>5.3571428571428568</v>
      </c>
      <c r="AQ27" s="11">
        <f t="shared" si="50"/>
        <v>100</v>
      </c>
      <c r="AS27" s="4">
        <f t="shared" si="26"/>
        <v>30</v>
      </c>
      <c r="AT27" s="11">
        <f t="shared" si="27"/>
        <v>86.666666666666671</v>
      </c>
      <c r="AU27" s="11">
        <f t="shared" si="28"/>
        <v>6.666666666666667</v>
      </c>
      <c r="AV27" s="11">
        <f t="shared" si="29"/>
        <v>6.666666666666667</v>
      </c>
      <c r="AW27" s="11">
        <f t="shared" si="51"/>
        <v>100.00000000000001</v>
      </c>
      <c r="AY27" s="4">
        <f t="shared" si="31"/>
        <v>86</v>
      </c>
      <c r="AZ27" s="11">
        <f t="shared" si="32"/>
        <v>59.302325581395351</v>
      </c>
      <c r="BA27" s="11">
        <f t="shared" si="33"/>
        <v>5.8139534883720927</v>
      </c>
      <c r="BB27" s="11">
        <f t="shared" si="34"/>
        <v>34.883720930232556</v>
      </c>
      <c r="BC27" s="11">
        <f t="shared" si="52"/>
        <v>100</v>
      </c>
    </row>
    <row r="28" spans="1:55" x14ac:dyDescent="0.3">
      <c r="A28" s="3" t="s">
        <v>275</v>
      </c>
      <c r="B28" s="3" t="s">
        <v>600</v>
      </c>
      <c r="C28" s="3" t="s">
        <v>619</v>
      </c>
      <c r="D28" s="3" t="s">
        <v>256</v>
      </c>
      <c r="E28" s="3" t="s">
        <v>264</v>
      </c>
      <c r="F28" s="4">
        <f t="shared" si="36"/>
        <v>68</v>
      </c>
      <c r="G28" s="5">
        <v>51</v>
      </c>
      <c r="H28" s="5">
        <v>17</v>
      </c>
      <c r="I28" s="4">
        <f t="shared" si="37"/>
        <v>6</v>
      </c>
      <c r="J28" s="5">
        <v>4</v>
      </c>
      <c r="K28" s="5">
        <v>2</v>
      </c>
      <c r="L28" s="5">
        <f t="shared" si="38"/>
        <v>11</v>
      </c>
      <c r="M28" s="5">
        <v>2</v>
      </c>
      <c r="N28" s="5">
        <v>9</v>
      </c>
      <c r="O28" s="5">
        <v>0</v>
      </c>
      <c r="P28" s="4">
        <v>15</v>
      </c>
      <c r="R28" s="5">
        <f t="shared" si="3"/>
        <v>28</v>
      </c>
      <c r="S28" s="5">
        <f t="shared" si="39"/>
        <v>9</v>
      </c>
      <c r="U28" s="11">
        <f t="shared" si="40"/>
        <v>68</v>
      </c>
      <c r="V28" s="12">
        <f t="shared" si="6"/>
        <v>51</v>
      </c>
      <c r="W28" s="12">
        <f t="shared" si="7"/>
        <v>15.315315315315313</v>
      </c>
      <c r="X28" s="11">
        <f t="shared" si="41"/>
        <v>6</v>
      </c>
      <c r="Y28" s="12">
        <f t="shared" si="42"/>
        <v>4</v>
      </c>
      <c r="Z28" s="12">
        <f t="shared" si="43"/>
        <v>2</v>
      </c>
      <c r="AA28" s="11">
        <f t="shared" si="44"/>
        <v>11</v>
      </c>
      <c r="AB28" s="12">
        <f t="shared" si="45"/>
        <v>2</v>
      </c>
      <c r="AC28" s="12">
        <f t="shared" si="46"/>
        <v>9</v>
      </c>
      <c r="AD28" s="12">
        <f t="shared" si="47"/>
        <v>0</v>
      </c>
      <c r="AE28" s="11">
        <f t="shared" si="48"/>
        <v>15</v>
      </c>
      <c r="AF28" s="5"/>
      <c r="AG28" s="4">
        <f t="shared" si="16"/>
        <v>85</v>
      </c>
      <c r="AH28" s="11">
        <f t="shared" si="17"/>
        <v>80</v>
      </c>
      <c r="AI28" s="11">
        <f t="shared" si="18"/>
        <v>7.0588235294117645</v>
      </c>
      <c r="AJ28" s="11">
        <f t="shared" si="19"/>
        <v>12.941176470588237</v>
      </c>
      <c r="AK28" s="11">
        <f t="shared" si="49"/>
        <v>100</v>
      </c>
      <c r="AM28" s="11">
        <f t="shared" si="21"/>
        <v>57</v>
      </c>
      <c r="AN28" s="11">
        <f t="shared" si="22"/>
        <v>89.473684210526315</v>
      </c>
      <c r="AO28" s="11">
        <f t="shared" si="23"/>
        <v>7.0175438596491224</v>
      </c>
      <c r="AP28" s="11">
        <f t="shared" si="24"/>
        <v>3.5087719298245612</v>
      </c>
      <c r="AQ28" s="11">
        <f t="shared" si="50"/>
        <v>100</v>
      </c>
      <c r="AS28" s="4">
        <f t="shared" si="26"/>
        <v>28</v>
      </c>
      <c r="AT28" s="11">
        <f t="shared" si="27"/>
        <v>60.714285714285708</v>
      </c>
      <c r="AU28" s="11">
        <f t="shared" si="28"/>
        <v>7.1428571428571423</v>
      </c>
      <c r="AV28" s="11">
        <f t="shared" si="29"/>
        <v>32.142857142857146</v>
      </c>
      <c r="AW28" s="11">
        <f t="shared" si="51"/>
        <v>100</v>
      </c>
      <c r="AY28" s="4">
        <f t="shared" si="31"/>
        <v>85</v>
      </c>
      <c r="AZ28" s="11">
        <f t="shared" si="32"/>
        <v>60</v>
      </c>
      <c r="BA28" s="11">
        <f t="shared" si="33"/>
        <v>7.0588235294117645</v>
      </c>
      <c r="BB28" s="11">
        <f t="shared" si="34"/>
        <v>32.941176470588232</v>
      </c>
      <c r="BC28" s="11">
        <f t="shared" si="52"/>
        <v>100</v>
      </c>
    </row>
    <row r="29" spans="1:55" x14ac:dyDescent="0.3">
      <c r="A29" s="3" t="s">
        <v>276</v>
      </c>
      <c r="B29" s="3" t="s">
        <v>600</v>
      </c>
      <c r="C29" s="3" t="s">
        <v>619</v>
      </c>
      <c r="D29" s="3" t="s">
        <v>256</v>
      </c>
      <c r="E29" s="3" t="s">
        <v>264</v>
      </c>
      <c r="F29" s="4">
        <f t="shared" si="36"/>
        <v>46</v>
      </c>
      <c r="G29" s="5">
        <v>35</v>
      </c>
      <c r="H29" s="5">
        <v>11</v>
      </c>
      <c r="I29" s="4">
        <f t="shared" si="37"/>
        <v>31</v>
      </c>
      <c r="J29" s="5">
        <v>24</v>
      </c>
      <c r="K29" s="5">
        <v>7</v>
      </c>
      <c r="L29" s="5">
        <f t="shared" si="38"/>
        <v>15</v>
      </c>
      <c r="M29" s="5">
        <v>9</v>
      </c>
      <c r="N29" s="5">
        <v>6</v>
      </c>
      <c r="O29" s="5">
        <v>0</v>
      </c>
      <c r="P29" s="4">
        <v>8</v>
      </c>
      <c r="R29" s="5">
        <f t="shared" si="3"/>
        <v>26</v>
      </c>
      <c r="S29" s="5">
        <f t="shared" si="39"/>
        <v>6</v>
      </c>
      <c r="U29" s="11">
        <f t="shared" si="40"/>
        <v>46</v>
      </c>
      <c r="V29" s="12">
        <f t="shared" si="6"/>
        <v>35</v>
      </c>
      <c r="W29" s="12">
        <f t="shared" si="7"/>
        <v>13.750000000000002</v>
      </c>
      <c r="X29" s="11">
        <f t="shared" si="41"/>
        <v>31</v>
      </c>
      <c r="Y29" s="12">
        <f t="shared" si="42"/>
        <v>24</v>
      </c>
      <c r="Z29" s="12">
        <f t="shared" si="43"/>
        <v>7.0000000000000009</v>
      </c>
      <c r="AA29" s="11">
        <f t="shared" si="44"/>
        <v>15</v>
      </c>
      <c r="AB29" s="12">
        <f t="shared" si="45"/>
        <v>9</v>
      </c>
      <c r="AC29" s="12">
        <f t="shared" si="46"/>
        <v>6</v>
      </c>
      <c r="AD29" s="12">
        <f t="shared" si="47"/>
        <v>0</v>
      </c>
      <c r="AE29" s="11">
        <f t="shared" si="48"/>
        <v>8</v>
      </c>
      <c r="AF29" s="5"/>
      <c r="AG29" s="4">
        <f t="shared" si="16"/>
        <v>92</v>
      </c>
      <c r="AH29" s="11">
        <f t="shared" si="17"/>
        <v>50</v>
      </c>
      <c r="AI29" s="11">
        <f t="shared" si="18"/>
        <v>33.695652173913047</v>
      </c>
      <c r="AJ29" s="11">
        <f t="shared" si="19"/>
        <v>16.304347826086957</v>
      </c>
      <c r="AK29" s="11">
        <f t="shared" si="49"/>
        <v>100</v>
      </c>
      <c r="AM29" s="11">
        <f t="shared" si="21"/>
        <v>66</v>
      </c>
      <c r="AN29" s="11">
        <f t="shared" si="22"/>
        <v>53.030303030303031</v>
      </c>
      <c r="AO29" s="11">
        <f t="shared" si="23"/>
        <v>36.363636363636367</v>
      </c>
      <c r="AP29" s="11">
        <f t="shared" si="24"/>
        <v>10.606060606060606</v>
      </c>
      <c r="AQ29" s="11">
        <f t="shared" si="50"/>
        <v>100.00000000000001</v>
      </c>
      <c r="AS29" s="4">
        <f t="shared" si="26"/>
        <v>26</v>
      </c>
      <c r="AT29" s="11">
        <f t="shared" si="27"/>
        <v>42.307692307692307</v>
      </c>
      <c r="AU29" s="11">
        <f t="shared" si="28"/>
        <v>34.615384615384613</v>
      </c>
      <c r="AV29" s="11">
        <f t="shared" si="29"/>
        <v>23.076923076923077</v>
      </c>
      <c r="AW29" s="11">
        <f t="shared" si="51"/>
        <v>100</v>
      </c>
      <c r="AY29" s="4">
        <f t="shared" si="31"/>
        <v>92</v>
      </c>
      <c r="AZ29" s="11">
        <f t="shared" si="32"/>
        <v>38.04347826086957</v>
      </c>
      <c r="BA29" s="11">
        <f t="shared" si="33"/>
        <v>33.695652173913047</v>
      </c>
      <c r="BB29" s="11">
        <f t="shared" si="34"/>
        <v>28.260869565217391</v>
      </c>
      <c r="BC29" s="11">
        <f t="shared" si="52"/>
        <v>100.00000000000001</v>
      </c>
    </row>
    <row r="30" spans="1:55" x14ac:dyDescent="0.3">
      <c r="A30" s="3" t="s">
        <v>277</v>
      </c>
      <c r="B30" s="3" t="s">
        <v>600</v>
      </c>
      <c r="C30" s="3" t="s">
        <v>619</v>
      </c>
      <c r="D30" s="3" t="s">
        <v>256</v>
      </c>
      <c r="E30" s="3" t="s">
        <v>264</v>
      </c>
      <c r="F30" s="4">
        <f t="shared" si="36"/>
        <v>53</v>
      </c>
      <c r="G30" s="5">
        <v>39</v>
      </c>
      <c r="H30" s="5">
        <v>14</v>
      </c>
      <c r="I30" s="4">
        <f t="shared" si="37"/>
        <v>13</v>
      </c>
      <c r="J30" s="5">
        <v>7</v>
      </c>
      <c r="K30" s="5">
        <v>6</v>
      </c>
      <c r="L30" s="5">
        <f t="shared" si="38"/>
        <v>31</v>
      </c>
      <c r="M30" s="5">
        <v>9</v>
      </c>
      <c r="N30" s="5">
        <v>22</v>
      </c>
      <c r="O30" s="5">
        <v>0</v>
      </c>
      <c r="P30" s="4">
        <v>3</v>
      </c>
      <c r="R30" s="5">
        <f t="shared" si="3"/>
        <v>45</v>
      </c>
      <c r="S30" s="5">
        <f t="shared" si="39"/>
        <v>22</v>
      </c>
      <c r="U30" s="11">
        <f t="shared" si="40"/>
        <v>53</v>
      </c>
      <c r="V30" s="12">
        <f t="shared" si="6"/>
        <v>39</v>
      </c>
      <c r="W30" s="12">
        <f t="shared" si="7"/>
        <v>13.861386138613863</v>
      </c>
      <c r="X30" s="11">
        <f t="shared" si="41"/>
        <v>13</v>
      </c>
      <c r="Y30" s="12">
        <f t="shared" si="42"/>
        <v>7.0000000000000009</v>
      </c>
      <c r="Z30" s="12">
        <f t="shared" si="43"/>
        <v>6</v>
      </c>
      <c r="AA30" s="11">
        <f t="shared" si="44"/>
        <v>31</v>
      </c>
      <c r="AB30" s="12">
        <f t="shared" si="45"/>
        <v>9</v>
      </c>
      <c r="AC30" s="12">
        <f t="shared" si="46"/>
        <v>22</v>
      </c>
      <c r="AD30" s="12">
        <f t="shared" si="47"/>
        <v>0</v>
      </c>
      <c r="AE30" s="11">
        <f t="shared" si="48"/>
        <v>3</v>
      </c>
      <c r="AF30" s="5"/>
      <c r="AG30" s="4">
        <f t="shared" si="16"/>
        <v>97</v>
      </c>
      <c r="AH30" s="11">
        <f t="shared" si="17"/>
        <v>54.639175257731956</v>
      </c>
      <c r="AI30" s="11">
        <f t="shared" si="18"/>
        <v>13.402061855670103</v>
      </c>
      <c r="AJ30" s="11">
        <f t="shared" si="19"/>
        <v>31.958762886597935</v>
      </c>
      <c r="AK30" s="11">
        <f t="shared" si="49"/>
        <v>100</v>
      </c>
      <c r="AM30" s="11">
        <f t="shared" si="21"/>
        <v>52</v>
      </c>
      <c r="AN30" s="11">
        <f t="shared" si="22"/>
        <v>75</v>
      </c>
      <c r="AO30" s="11">
        <f t="shared" si="23"/>
        <v>13.461538461538462</v>
      </c>
      <c r="AP30" s="11">
        <f t="shared" si="24"/>
        <v>11.538461538461538</v>
      </c>
      <c r="AQ30" s="11">
        <f t="shared" si="50"/>
        <v>100</v>
      </c>
      <c r="AS30" s="4">
        <f t="shared" si="26"/>
        <v>45</v>
      </c>
      <c r="AT30" s="11">
        <f t="shared" si="27"/>
        <v>31.111111111111111</v>
      </c>
      <c r="AU30" s="11">
        <f t="shared" si="28"/>
        <v>20</v>
      </c>
      <c r="AV30" s="11">
        <f t="shared" si="29"/>
        <v>48.888888888888886</v>
      </c>
      <c r="AW30" s="11">
        <f t="shared" si="51"/>
        <v>100</v>
      </c>
      <c r="AY30" s="4">
        <f t="shared" si="31"/>
        <v>97</v>
      </c>
      <c r="AZ30" s="11">
        <f t="shared" si="32"/>
        <v>40.206185567010309</v>
      </c>
      <c r="BA30" s="11">
        <f t="shared" si="33"/>
        <v>13.402061855670103</v>
      </c>
      <c r="BB30" s="11">
        <f t="shared" si="34"/>
        <v>46.391752577319586</v>
      </c>
      <c r="BC30" s="11">
        <f t="shared" si="52"/>
        <v>100</v>
      </c>
    </row>
    <row r="31" spans="1:55" x14ac:dyDescent="0.3">
      <c r="A31" s="3" t="s">
        <v>278</v>
      </c>
      <c r="B31" s="3" t="s">
        <v>600</v>
      </c>
      <c r="C31" s="3" t="s">
        <v>619</v>
      </c>
      <c r="D31" s="3" t="s">
        <v>256</v>
      </c>
      <c r="E31" s="3" t="s">
        <v>264</v>
      </c>
      <c r="F31" s="4">
        <f t="shared" si="36"/>
        <v>69</v>
      </c>
      <c r="G31" s="5">
        <v>42</v>
      </c>
      <c r="H31" s="5">
        <v>27</v>
      </c>
      <c r="I31" s="4">
        <f t="shared" si="37"/>
        <v>1</v>
      </c>
      <c r="J31" s="5">
        <v>0</v>
      </c>
      <c r="K31" s="5">
        <v>1</v>
      </c>
      <c r="L31" s="5">
        <f t="shared" si="38"/>
        <v>19</v>
      </c>
      <c r="M31" s="5">
        <v>13</v>
      </c>
      <c r="N31" s="5">
        <v>6</v>
      </c>
      <c r="O31" s="5">
        <v>0</v>
      </c>
      <c r="P31" s="4">
        <v>11</v>
      </c>
      <c r="R31" s="5">
        <f t="shared" si="3"/>
        <v>46</v>
      </c>
      <c r="S31" s="5">
        <f t="shared" si="39"/>
        <v>6</v>
      </c>
      <c r="U31" s="11">
        <f t="shared" si="40"/>
        <v>69</v>
      </c>
      <c r="V31" s="12">
        <f t="shared" si="6"/>
        <v>42</v>
      </c>
      <c r="W31" s="12">
        <f t="shared" si="7"/>
        <v>21.428571428571427</v>
      </c>
      <c r="X31" s="11">
        <f t="shared" si="41"/>
        <v>1</v>
      </c>
      <c r="Y31" s="12">
        <f t="shared" si="42"/>
        <v>0</v>
      </c>
      <c r="Z31" s="12">
        <f t="shared" si="43"/>
        <v>1</v>
      </c>
      <c r="AA31" s="11">
        <f t="shared" si="44"/>
        <v>19</v>
      </c>
      <c r="AB31" s="12">
        <f t="shared" si="45"/>
        <v>13</v>
      </c>
      <c r="AC31" s="12">
        <f t="shared" si="46"/>
        <v>6</v>
      </c>
      <c r="AD31" s="12">
        <f t="shared" si="47"/>
        <v>0</v>
      </c>
      <c r="AE31" s="11">
        <f t="shared" si="48"/>
        <v>11</v>
      </c>
      <c r="AF31" s="5"/>
      <c r="AG31" s="4">
        <f t="shared" si="16"/>
        <v>89</v>
      </c>
      <c r="AH31" s="11">
        <f t="shared" si="17"/>
        <v>77.528089887640448</v>
      </c>
      <c r="AI31" s="11">
        <f t="shared" si="18"/>
        <v>1.1235955056179776</v>
      </c>
      <c r="AJ31" s="11">
        <f t="shared" si="19"/>
        <v>21.348314606741571</v>
      </c>
      <c r="AK31" s="11">
        <f t="shared" si="49"/>
        <v>99.999999999999986</v>
      </c>
      <c r="AM31" s="11">
        <f t="shared" si="21"/>
        <v>43</v>
      </c>
      <c r="AN31" s="11">
        <f t="shared" si="22"/>
        <v>97.674418604651152</v>
      </c>
      <c r="AO31" s="11">
        <f t="shared" si="23"/>
        <v>0</v>
      </c>
      <c r="AP31" s="11">
        <f t="shared" si="24"/>
        <v>2.3255813953488373</v>
      </c>
      <c r="AQ31" s="11">
        <f t="shared" si="50"/>
        <v>99.999999999999986</v>
      </c>
      <c r="AS31" s="4">
        <f t="shared" si="26"/>
        <v>46</v>
      </c>
      <c r="AT31" s="11">
        <f t="shared" si="27"/>
        <v>58.695652173913047</v>
      </c>
      <c r="AU31" s="11">
        <f t="shared" si="28"/>
        <v>28.260869565217391</v>
      </c>
      <c r="AV31" s="11">
        <f t="shared" si="29"/>
        <v>13.043478260869565</v>
      </c>
      <c r="AW31" s="11">
        <f t="shared" si="51"/>
        <v>100</v>
      </c>
      <c r="AY31" s="4">
        <f t="shared" si="31"/>
        <v>89</v>
      </c>
      <c r="AZ31" s="11">
        <f t="shared" si="32"/>
        <v>47.191011235955052</v>
      </c>
      <c r="BA31" s="11">
        <f t="shared" si="33"/>
        <v>1.1235955056179776</v>
      </c>
      <c r="BB31" s="11">
        <f t="shared" si="34"/>
        <v>51.68539325842697</v>
      </c>
      <c r="BC31" s="11">
        <f t="shared" si="52"/>
        <v>100</v>
      </c>
    </row>
    <row r="32" spans="1:55" x14ac:dyDescent="0.3">
      <c r="A32" s="3" t="s">
        <v>279</v>
      </c>
      <c r="B32" s="3" t="s">
        <v>600</v>
      </c>
      <c r="C32" s="3" t="s">
        <v>619</v>
      </c>
      <c r="D32" s="3" t="s">
        <v>256</v>
      </c>
      <c r="E32" s="3" t="s">
        <v>264</v>
      </c>
      <c r="F32" s="4">
        <f t="shared" si="36"/>
        <v>64</v>
      </c>
      <c r="G32" s="5">
        <v>44</v>
      </c>
      <c r="H32" s="5">
        <v>20</v>
      </c>
      <c r="I32" s="4">
        <f t="shared" si="37"/>
        <v>12</v>
      </c>
      <c r="J32" s="5">
        <v>9</v>
      </c>
      <c r="K32" s="5">
        <v>3</v>
      </c>
      <c r="L32" s="5">
        <f t="shared" si="38"/>
        <v>20</v>
      </c>
      <c r="M32" s="5">
        <v>6</v>
      </c>
      <c r="N32" s="5">
        <v>14</v>
      </c>
      <c r="O32" s="5">
        <v>0</v>
      </c>
      <c r="P32" s="4">
        <v>4</v>
      </c>
      <c r="R32" s="5">
        <f t="shared" ref="R32:R55" si="53">L32+H32</f>
        <v>40</v>
      </c>
      <c r="S32" s="5">
        <f t="shared" si="39"/>
        <v>14</v>
      </c>
      <c r="U32" s="11">
        <f t="shared" si="40"/>
        <v>64</v>
      </c>
      <c r="V32" s="12">
        <f t="shared" ref="V32:V55" si="54">G32/(F32+I32+L32+P32)*100</f>
        <v>44</v>
      </c>
      <c r="W32" s="12">
        <f t="shared" ref="W32:W55" si="55">H32/(F32+L32+H32+P32)*100</f>
        <v>18.518518518518519</v>
      </c>
      <c r="X32" s="11">
        <f t="shared" si="41"/>
        <v>12</v>
      </c>
      <c r="Y32" s="12">
        <f t="shared" si="42"/>
        <v>9</v>
      </c>
      <c r="Z32" s="12">
        <f t="shared" si="43"/>
        <v>3</v>
      </c>
      <c r="AA32" s="11">
        <f t="shared" si="44"/>
        <v>20</v>
      </c>
      <c r="AB32" s="12">
        <f t="shared" si="45"/>
        <v>6</v>
      </c>
      <c r="AC32" s="12">
        <f t="shared" si="46"/>
        <v>14.000000000000002</v>
      </c>
      <c r="AD32" s="12">
        <f t="shared" si="47"/>
        <v>0</v>
      </c>
      <c r="AE32" s="11">
        <f t="shared" si="48"/>
        <v>4</v>
      </c>
      <c r="AF32" s="5"/>
      <c r="AG32" s="4">
        <f t="shared" si="16"/>
        <v>96</v>
      </c>
      <c r="AH32" s="11">
        <f t="shared" si="17"/>
        <v>66.666666666666657</v>
      </c>
      <c r="AI32" s="11">
        <f t="shared" si="18"/>
        <v>12.5</v>
      </c>
      <c r="AJ32" s="11">
        <f t="shared" si="19"/>
        <v>20.833333333333336</v>
      </c>
      <c r="AK32" s="11">
        <f t="shared" si="49"/>
        <v>100</v>
      </c>
      <c r="AM32" s="11">
        <f t="shared" si="21"/>
        <v>56</v>
      </c>
      <c r="AN32" s="11">
        <f t="shared" si="22"/>
        <v>78.571428571428569</v>
      </c>
      <c r="AO32" s="11">
        <f t="shared" si="23"/>
        <v>16.071428571428573</v>
      </c>
      <c r="AP32" s="11">
        <f t="shared" si="24"/>
        <v>5.3571428571428568</v>
      </c>
      <c r="AQ32" s="11">
        <f t="shared" si="50"/>
        <v>100</v>
      </c>
      <c r="AS32" s="4">
        <f t="shared" si="26"/>
        <v>40</v>
      </c>
      <c r="AT32" s="11">
        <f t="shared" si="27"/>
        <v>50</v>
      </c>
      <c r="AU32" s="11">
        <f t="shared" si="28"/>
        <v>15</v>
      </c>
      <c r="AV32" s="11">
        <f t="shared" si="29"/>
        <v>35</v>
      </c>
      <c r="AW32" s="11">
        <f t="shared" si="51"/>
        <v>100</v>
      </c>
      <c r="AY32" s="4">
        <f t="shared" si="31"/>
        <v>96</v>
      </c>
      <c r="AZ32" s="11">
        <f t="shared" si="32"/>
        <v>45.833333333333329</v>
      </c>
      <c r="BA32" s="11">
        <f t="shared" si="33"/>
        <v>12.5</v>
      </c>
      <c r="BB32" s="11">
        <f t="shared" si="34"/>
        <v>41.666666666666671</v>
      </c>
      <c r="BC32" s="11">
        <f t="shared" si="52"/>
        <v>100</v>
      </c>
    </row>
    <row r="33" spans="1:55" x14ac:dyDescent="0.3">
      <c r="A33" s="3" t="s">
        <v>280</v>
      </c>
      <c r="B33" s="3" t="s">
        <v>600</v>
      </c>
      <c r="C33" s="3" t="s">
        <v>619</v>
      </c>
      <c r="D33" s="3" t="s">
        <v>256</v>
      </c>
      <c r="E33" s="3" t="s">
        <v>264</v>
      </c>
      <c r="F33" s="4">
        <f t="shared" si="36"/>
        <v>60</v>
      </c>
      <c r="G33" s="5">
        <v>42</v>
      </c>
      <c r="H33" s="5">
        <v>18</v>
      </c>
      <c r="I33" s="4">
        <f t="shared" si="37"/>
        <v>2</v>
      </c>
      <c r="J33" s="5">
        <v>1</v>
      </c>
      <c r="K33" s="5">
        <v>1</v>
      </c>
      <c r="L33" s="5">
        <f t="shared" si="38"/>
        <v>24</v>
      </c>
      <c r="M33" s="5">
        <v>5</v>
      </c>
      <c r="N33" s="5">
        <v>19</v>
      </c>
      <c r="O33" s="5">
        <v>0</v>
      </c>
      <c r="P33" s="4">
        <v>14</v>
      </c>
      <c r="R33" s="5">
        <f t="shared" si="53"/>
        <v>42</v>
      </c>
      <c r="S33" s="5">
        <f t="shared" si="39"/>
        <v>19</v>
      </c>
      <c r="U33" s="11">
        <f t="shared" si="40"/>
        <v>60</v>
      </c>
      <c r="V33" s="12">
        <f t="shared" si="54"/>
        <v>42</v>
      </c>
      <c r="W33" s="12">
        <f t="shared" si="55"/>
        <v>15.517241379310345</v>
      </c>
      <c r="X33" s="11">
        <f t="shared" si="41"/>
        <v>2</v>
      </c>
      <c r="Y33" s="12">
        <f t="shared" si="42"/>
        <v>1</v>
      </c>
      <c r="Z33" s="12">
        <f t="shared" si="43"/>
        <v>1</v>
      </c>
      <c r="AA33" s="11">
        <f t="shared" si="44"/>
        <v>24</v>
      </c>
      <c r="AB33" s="12">
        <f t="shared" si="45"/>
        <v>5</v>
      </c>
      <c r="AC33" s="12">
        <f t="shared" si="46"/>
        <v>19</v>
      </c>
      <c r="AD33" s="12">
        <f t="shared" si="47"/>
        <v>0</v>
      </c>
      <c r="AE33" s="11">
        <f t="shared" si="48"/>
        <v>14.000000000000002</v>
      </c>
      <c r="AF33" s="5"/>
      <c r="AG33" s="4">
        <f t="shared" si="16"/>
        <v>86</v>
      </c>
      <c r="AH33" s="11">
        <f t="shared" si="17"/>
        <v>69.767441860465112</v>
      </c>
      <c r="AI33" s="11">
        <f t="shared" si="18"/>
        <v>2.3255813953488373</v>
      </c>
      <c r="AJ33" s="11">
        <f t="shared" si="19"/>
        <v>27.906976744186046</v>
      </c>
      <c r="AK33" s="11">
        <f t="shared" si="49"/>
        <v>100</v>
      </c>
      <c r="AM33" s="11">
        <f t="shared" si="21"/>
        <v>44</v>
      </c>
      <c r="AN33" s="11">
        <f t="shared" si="22"/>
        <v>95.454545454545453</v>
      </c>
      <c r="AO33" s="11">
        <f t="shared" si="23"/>
        <v>2.2727272727272729</v>
      </c>
      <c r="AP33" s="11">
        <f t="shared" si="24"/>
        <v>2.2727272727272729</v>
      </c>
      <c r="AQ33" s="11">
        <f t="shared" si="50"/>
        <v>99.999999999999986</v>
      </c>
      <c r="AS33" s="4">
        <f t="shared" si="26"/>
        <v>42</v>
      </c>
      <c r="AT33" s="11">
        <f t="shared" si="27"/>
        <v>42.857142857142854</v>
      </c>
      <c r="AU33" s="11">
        <f t="shared" si="28"/>
        <v>11.904761904761903</v>
      </c>
      <c r="AV33" s="11">
        <f t="shared" si="29"/>
        <v>45.238095238095241</v>
      </c>
      <c r="AW33" s="11">
        <f t="shared" si="51"/>
        <v>100</v>
      </c>
      <c r="AY33" s="4">
        <f t="shared" ref="AY33:AY55" si="56">G33+I33+L33+H33</f>
        <v>86</v>
      </c>
      <c r="AZ33" s="11">
        <f t="shared" si="32"/>
        <v>48.837209302325576</v>
      </c>
      <c r="BA33" s="11">
        <f t="shared" si="33"/>
        <v>2.3255813953488373</v>
      </c>
      <c r="BB33" s="11">
        <f t="shared" si="34"/>
        <v>48.837209302325576</v>
      </c>
      <c r="BC33" s="11">
        <f t="shared" si="52"/>
        <v>99.999999999999986</v>
      </c>
    </row>
    <row r="34" spans="1:55" x14ac:dyDescent="0.3">
      <c r="A34" s="3" t="s">
        <v>304</v>
      </c>
      <c r="B34" s="3" t="s">
        <v>600</v>
      </c>
      <c r="C34" s="3" t="s">
        <v>619</v>
      </c>
      <c r="D34" s="3" t="s">
        <v>256</v>
      </c>
      <c r="E34" s="3" t="s">
        <v>264</v>
      </c>
      <c r="F34" s="4">
        <f>G34+H34</f>
        <v>34</v>
      </c>
      <c r="G34" s="5">
        <v>12</v>
      </c>
      <c r="H34" s="5">
        <v>22</v>
      </c>
      <c r="I34" s="4">
        <f>J34+K34</f>
        <v>34</v>
      </c>
      <c r="J34" s="5">
        <v>22</v>
      </c>
      <c r="K34" s="5">
        <v>12</v>
      </c>
      <c r="L34" s="5">
        <f>M34+N34+O34</f>
        <v>11</v>
      </c>
      <c r="M34" s="5">
        <v>0</v>
      </c>
      <c r="N34" s="5">
        <v>11</v>
      </c>
      <c r="O34" s="5">
        <v>0</v>
      </c>
      <c r="P34" s="4">
        <v>7</v>
      </c>
      <c r="Q34" s="4">
        <v>14</v>
      </c>
      <c r="R34" s="5">
        <f>L34+H34</f>
        <v>33</v>
      </c>
      <c r="S34" s="5">
        <f>N34+O34</f>
        <v>11</v>
      </c>
      <c r="U34" s="11">
        <f>F34/(F34+I34+L34+P34)*100</f>
        <v>39.534883720930232</v>
      </c>
      <c r="V34" s="12">
        <f>G34/(F34+I34+L34+P34)*100</f>
        <v>13.953488372093023</v>
      </c>
      <c r="W34" s="12">
        <f>H34/(F34+L34+H34+P34)*100</f>
        <v>29.72972972972973</v>
      </c>
      <c r="X34" s="11">
        <f>I34/(I34+F34+L34+P34)*100</f>
        <v>39.534883720930232</v>
      </c>
      <c r="Y34" s="12">
        <f>J34/(F34+I34+L34+P34)*100</f>
        <v>25.581395348837212</v>
      </c>
      <c r="Z34" s="12">
        <f>K34/(F34+I34+L34+P34)*100</f>
        <v>13.953488372093023</v>
      </c>
      <c r="AA34" s="11">
        <f>L34/(L34+I34+F34+P34)*100</f>
        <v>12.790697674418606</v>
      </c>
      <c r="AB34" s="12">
        <f>M34/(F34+I34+L34+P34)*100</f>
        <v>0</v>
      </c>
      <c r="AC34" s="12">
        <f>N34/(F34+I34+L34+P34)*100</f>
        <v>12.790697674418606</v>
      </c>
      <c r="AD34" s="12">
        <f>O34/(F34+I34+L34+P34)*100</f>
        <v>0</v>
      </c>
      <c r="AE34" s="11">
        <f>P34/(P34+F34+I34+L34)*100</f>
        <v>8.1395348837209305</v>
      </c>
      <c r="AF34" s="5"/>
      <c r="AG34" s="4">
        <f t="shared" si="16"/>
        <v>79</v>
      </c>
      <c r="AH34" s="11">
        <f t="shared" si="17"/>
        <v>43.037974683544306</v>
      </c>
      <c r="AI34" s="11">
        <f t="shared" si="18"/>
        <v>43.037974683544306</v>
      </c>
      <c r="AJ34" s="11">
        <f t="shared" si="19"/>
        <v>13.924050632911392</v>
      </c>
      <c r="AK34" s="11">
        <f>AH34+AI34+AJ34</f>
        <v>100</v>
      </c>
      <c r="AM34" s="11">
        <f t="shared" si="21"/>
        <v>46</v>
      </c>
      <c r="AN34" s="11">
        <f t="shared" si="22"/>
        <v>26.086956521739129</v>
      </c>
      <c r="AO34" s="11">
        <f t="shared" si="23"/>
        <v>47.826086956521742</v>
      </c>
      <c r="AP34" s="11">
        <f t="shared" si="24"/>
        <v>26.086956521739129</v>
      </c>
      <c r="AQ34" s="11">
        <f>AN34+AO34+AP34</f>
        <v>100</v>
      </c>
      <c r="AS34" s="4">
        <f t="shared" si="26"/>
        <v>33</v>
      </c>
      <c r="AT34" s="11">
        <f t="shared" si="27"/>
        <v>66.666666666666657</v>
      </c>
      <c r="AU34" s="11">
        <f t="shared" si="28"/>
        <v>0</v>
      </c>
      <c r="AV34" s="11">
        <f t="shared" si="29"/>
        <v>33.333333333333329</v>
      </c>
      <c r="AW34" s="11">
        <f>AT34+AU34+AV34</f>
        <v>99.999999999999986</v>
      </c>
      <c r="AY34" s="4">
        <f>G34+I34+L34+H34</f>
        <v>79</v>
      </c>
      <c r="AZ34" s="11">
        <f t="shared" si="32"/>
        <v>15.18987341772152</v>
      </c>
      <c r="BA34" s="11">
        <f t="shared" si="33"/>
        <v>43.037974683544306</v>
      </c>
      <c r="BB34" s="11">
        <f t="shared" si="34"/>
        <v>41.77215189873418</v>
      </c>
      <c r="BC34" s="11">
        <f>AZ34+BA34+BB34</f>
        <v>100</v>
      </c>
    </row>
    <row r="35" spans="1:55" x14ac:dyDescent="0.3">
      <c r="A35" s="3" t="s">
        <v>281</v>
      </c>
      <c r="B35" s="3" t="s">
        <v>600</v>
      </c>
      <c r="C35" s="3" t="s">
        <v>619</v>
      </c>
      <c r="D35" s="3" t="s">
        <v>256</v>
      </c>
      <c r="E35" s="3" t="s">
        <v>282</v>
      </c>
      <c r="F35" s="4">
        <f t="shared" si="36"/>
        <v>73</v>
      </c>
      <c r="G35" s="5">
        <v>51</v>
      </c>
      <c r="H35" s="5">
        <v>22</v>
      </c>
      <c r="I35" s="4">
        <f t="shared" si="37"/>
        <v>0</v>
      </c>
      <c r="J35" s="5">
        <v>0</v>
      </c>
      <c r="K35" s="5">
        <v>0</v>
      </c>
      <c r="L35" s="5">
        <f t="shared" si="38"/>
        <v>9</v>
      </c>
      <c r="M35" s="5">
        <v>2</v>
      </c>
      <c r="N35" s="5">
        <v>7</v>
      </c>
      <c r="O35" s="5">
        <v>0</v>
      </c>
      <c r="P35" s="4">
        <v>18</v>
      </c>
      <c r="R35" s="5">
        <f t="shared" si="53"/>
        <v>31</v>
      </c>
      <c r="S35" s="5">
        <f t="shared" si="39"/>
        <v>7</v>
      </c>
      <c r="U35" s="11">
        <f t="shared" si="40"/>
        <v>73</v>
      </c>
      <c r="V35" s="12">
        <f t="shared" si="54"/>
        <v>51</v>
      </c>
      <c r="W35" s="12">
        <f t="shared" si="55"/>
        <v>18.032786885245901</v>
      </c>
      <c r="X35" s="11">
        <f t="shared" si="41"/>
        <v>0</v>
      </c>
      <c r="Y35" s="12">
        <f t="shared" si="42"/>
        <v>0</v>
      </c>
      <c r="Z35" s="12">
        <f t="shared" si="43"/>
        <v>0</v>
      </c>
      <c r="AA35" s="11">
        <f t="shared" si="44"/>
        <v>9</v>
      </c>
      <c r="AB35" s="12">
        <f t="shared" si="45"/>
        <v>2</v>
      </c>
      <c r="AC35" s="12">
        <f t="shared" si="46"/>
        <v>7.0000000000000009</v>
      </c>
      <c r="AD35" s="12">
        <f t="shared" si="47"/>
        <v>0</v>
      </c>
      <c r="AE35" s="11">
        <f t="shared" si="48"/>
        <v>18</v>
      </c>
      <c r="AF35" s="5"/>
      <c r="AG35" s="4">
        <f t="shared" si="16"/>
        <v>82</v>
      </c>
      <c r="AH35" s="11">
        <f t="shared" si="17"/>
        <v>89.024390243902445</v>
      </c>
      <c r="AI35" s="11">
        <f t="shared" si="18"/>
        <v>0</v>
      </c>
      <c r="AJ35" s="11">
        <f t="shared" si="19"/>
        <v>10.975609756097562</v>
      </c>
      <c r="AK35" s="11">
        <f t="shared" si="49"/>
        <v>100</v>
      </c>
      <c r="AM35" s="11">
        <f t="shared" si="21"/>
        <v>51</v>
      </c>
      <c r="AN35" s="11">
        <f t="shared" si="22"/>
        <v>100</v>
      </c>
      <c r="AO35" s="11">
        <f t="shared" si="23"/>
        <v>0</v>
      </c>
      <c r="AP35" s="11">
        <f t="shared" si="24"/>
        <v>0</v>
      </c>
      <c r="AQ35" s="11">
        <f t="shared" si="50"/>
        <v>100</v>
      </c>
      <c r="AS35" s="4">
        <f t="shared" si="26"/>
        <v>31</v>
      </c>
      <c r="AT35" s="11">
        <f t="shared" si="27"/>
        <v>70.967741935483872</v>
      </c>
      <c r="AU35" s="11">
        <f t="shared" si="28"/>
        <v>6.4516129032258061</v>
      </c>
      <c r="AV35" s="11">
        <f t="shared" si="29"/>
        <v>22.58064516129032</v>
      </c>
      <c r="AW35" s="11">
        <f t="shared" si="51"/>
        <v>100</v>
      </c>
      <c r="AY35" s="4">
        <f t="shared" si="56"/>
        <v>82</v>
      </c>
      <c r="AZ35" s="11">
        <f t="shared" si="32"/>
        <v>62.195121951219512</v>
      </c>
      <c r="BA35" s="11">
        <f t="shared" si="33"/>
        <v>0</v>
      </c>
      <c r="BB35" s="11">
        <f t="shared" si="34"/>
        <v>37.804878048780488</v>
      </c>
      <c r="BC35" s="11">
        <f t="shared" si="52"/>
        <v>100</v>
      </c>
    </row>
    <row r="36" spans="1:55" x14ac:dyDescent="0.3">
      <c r="A36" s="3" t="s">
        <v>283</v>
      </c>
      <c r="B36" s="3" t="s">
        <v>600</v>
      </c>
      <c r="C36" s="3" t="s">
        <v>619</v>
      </c>
      <c r="D36" s="3" t="s">
        <v>256</v>
      </c>
      <c r="E36" s="3" t="s">
        <v>282</v>
      </c>
      <c r="F36" s="4">
        <f t="shared" si="36"/>
        <v>64</v>
      </c>
      <c r="G36" s="5">
        <v>54</v>
      </c>
      <c r="H36" s="5">
        <v>10</v>
      </c>
      <c r="I36" s="4">
        <f t="shared" si="37"/>
        <v>2</v>
      </c>
      <c r="J36" s="5">
        <v>1</v>
      </c>
      <c r="K36" s="5">
        <v>1</v>
      </c>
      <c r="L36" s="5">
        <f t="shared" si="38"/>
        <v>16</v>
      </c>
      <c r="M36" s="5">
        <v>1</v>
      </c>
      <c r="N36" s="5">
        <v>15</v>
      </c>
      <c r="O36" s="5">
        <v>0</v>
      </c>
      <c r="P36" s="4">
        <v>18</v>
      </c>
      <c r="R36" s="5">
        <f t="shared" si="53"/>
        <v>26</v>
      </c>
      <c r="S36" s="5">
        <f t="shared" si="39"/>
        <v>15</v>
      </c>
      <c r="U36" s="11">
        <f t="shared" si="40"/>
        <v>64</v>
      </c>
      <c r="V36" s="12">
        <f t="shared" si="54"/>
        <v>54</v>
      </c>
      <c r="W36" s="12">
        <f t="shared" si="55"/>
        <v>9.2592592592592595</v>
      </c>
      <c r="X36" s="11">
        <f t="shared" si="41"/>
        <v>2</v>
      </c>
      <c r="Y36" s="12">
        <f t="shared" si="42"/>
        <v>1</v>
      </c>
      <c r="Z36" s="12">
        <f t="shared" si="43"/>
        <v>1</v>
      </c>
      <c r="AA36" s="11">
        <f t="shared" si="44"/>
        <v>16</v>
      </c>
      <c r="AB36" s="12">
        <f t="shared" si="45"/>
        <v>1</v>
      </c>
      <c r="AC36" s="12">
        <f t="shared" si="46"/>
        <v>15</v>
      </c>
      <c r="AD36" s="12">
        <f t="shared" si="47"/>
        <v>0</v>
      </c>
      <c r="AE36" s="11">
        <f t="shared" si="48"/>
        <v>18</v>
      </c>
      <c r="AF36" s="5"/>
      <c r="AG36" s="4">
        <f t="shared" si="16"/>
        <v>82</v>
      </c>
      <c r="AH36" s="11">
        <f t="shared" si="17"/>
        <v>78.048780487804876</v>
      </c>
      <c r="AI36" s="11">
        <f t="shared" si="18"/>
        <v>2.4390243902439024</v>
      </c>
      <c r="AJ36" s="11">
        <f t="shared" si="19"/>
        <v>19.512195121951219</v>
      </c>
      <c r="AK36" s="11">
        <f t="shared" si="49"/>
        <v>100</v>
      </c>
      <c r="AM36" s="11">
        <f t="shared" si="21"/>
        <v>56</v>
      </c>
      <c r="AN36" s="11">
        <f t="shared" si="22"/>
        <v>96.428571428571431</v>
      </c>
      <c r="AO36" s="11">
        <f t="shared" si="23"/>
        <v>1.7857142857142856</v>
      </c>
      <c r="AP36" s="11">
        <f t="shared" si="24"/>
        <v>1.7857142857142856</v>
      </c>
      <c r="AQ36" s="11">
        <f t="shared" si="50"/>
        <v>100.00000000000001</v>
      </c>
      <c r="AS36" s="4">
        <f t="shared" si="26"/>
        <v>26</v>
      </c>
      <c r="AT36" s="11">
        <f t="shared" si="27"/>
        <v>38.461538461538467</v>
      </c>
      <c r="AU36" s="11">
        <f t="shared" si="28"/>
        <v>3.8461538461538463</v>
      </c>
      <c r="AV36" s="11">
        <f t="shared" si="29"/>
        <v>57.692307692307686</v>
      </c>
      <c r="AW36" s="11">
        <f t="shared" si="51"/>
        <v>100</v>
      </c>
      <c r="AY36" s="4">
        <f t="shared" si="56"/>
        <v>82</v>
      </c>
      <c r="AZ36" s="11">
        <f t="shared" si="32"/>
        <v>65.853658536585371</v>
      </c>
      <c r="BA36" s="11">
        <f t="shared" si="33"/>
        <v>2.4390243902439024</v>
      </c>
      <c r="BB36" s="11">
        <f t="shared" si="34"/>
        <v>31.707317073170731</v>
      </c>
      <c r="BC36" s="11">
        <f t="shared" si="52"/>
        <v>100</v>
      </c>
    </row>
    <row r="37" spans="1:55" x14ac:dyDescent="0.3">
      <c r="A37" s="3" t="s">
        <v>284</v>
      </c>
      <c r="B37" s="3" t="s">
        <v>600</v>
      </c>
      <c r="C37" s="3" t="s">
        <v>619</v>
      </c>
      <c r="D37" s="3" t="s">
        <v>256</v>
      </c>
      <c r="E37" s="3" t="s">
        <v>282</v>
      </c>
      <c r="F37" s="4">
        <f t="shared" si="36"/>
        <v>70</v>
      </c>
      <c r="G37" s="5">
        <v>59</v>
      </c>
      <c r="H37" s="5">
        <v>11</v>
      </c>
      <c r="I37" s="4">
        <f t="shared" si="37"/>
        <v>0</v>
      </c>
      <c r="J37" s="5">
        <v>0</v>
      </c>
      <c r="K37" s="5">
        <v>0</v>
      </c>
      <c r="L37" s="5">
        <f t="shared" si="38"/>
        <v>16</v>
      </c>
      <c r="M37" s="5">
        <v>1</v>
      </c>
      <c r="N37" s="5">
        <v>15</v>
      </c>
      <c r="O37" s="5">
        <v>0</v>
      </c>
      <c r="P37" s="4">
        <v>14</v>
      </c>
      <c r="R37" s="5">
        <f t="shared" si="53"/>
        <v>27</v>
      </c>
      <c r="S37" s="5">
        <f t="shared" si="39"/>
        <v>15</v>
      </c>
      <c r="U37" s="11">
        <f t="shared" si="40"/>
        <v>70</v>
      </c>
      <c r="V37" s="12">
        <f t="shared" si="54"/>
        <v>59</v>
      </c>
      <c r="W37" s="12">
        <f t="shared" si="55"/>
        <v>9.9099099099099099</v>
      </c>
      <c r="X37" s="11">
        <f t="shared" si="41"/>
        <v>0</v>
      </c>
      <c r="Y37" s="12">
        <f t="shared" si="42"/>
        <v>0</v>
      </c>
      <c r="Z37" s="12">
        <f t="shared" si="43"/>
        <v>0</v>
      </c>
      <c r="AA37" s="11">
        <f t="shared" si="44"/>
        <v>16</v>
      </c>
      <c r="AB37" s="12">
        <f t="shared" si="45"/>
        <v>1</v>
      </c>
      <c r="AC37" s="12">
        <f t="shared" si="46"/>
        <v>15</v>
      </c>
      <c r="AD37" s="12">
        <f t="shared" si="47"/>
        <v>0</v>
      </c>
      <c r="AE37" s="11">
        <f t="shared" si="48"/>
        <v>14.000000000000002</v>
      </c>
      <c r="AF37" s="5"/>
      <c r="AG37" s="4">
        <f t="shared" si="16"/>
        <v>86</v>
      </c>
      <c r="AH37" s="11">
        <f t="shared" si="17"/>
        <v>81.395348837209298</v>
      </c>
      <c r="AI37" s="11">
        <f t="shared" si="18"/>
        <v>0</v>
      </c>
      <c r="AJ37" s="11">
        <f t="shared" si="19"/>
        <v>18.604651162790699</v>
      </c>
      <c r="AK37" s="11">
        <f t="shared" si="49"/>
        <v>100</v>
      </c>
      <c r="AM37" s="11">
        <f t="shared" si="21"/>
        <v>59</v>
      </c>
      <c r="AN37" s="11">
        <f t="shared" si="22"/>
        <v>100</v>
      </c>
      <c r="AO37" s="11">
        <f t="shared" si="23"/>
        <v>0</v>
      </c>
      <c r="AP37" s="11">
        <f t="shared" si="24"/>
        <v>0</v>
      </c>
      <c r="AQ37" s="11">
        <f t="shared" si="50"/>
        <v>100</v>
      </c>
      <c r="AS37" s="4">
        <f t="shared" si="26"/>
        <v>27</v>
      </c>
      <c r="AT37" s="11">
        <f t="shared" si="27"/>
        <v>40.74074074074074</v>
      </c>
      <c r="AU37" s="11">
        <f t="shared" si="28"/>
        <v>3.7037037037037033</v>
      </c>
      <c r="AV37" s="11">
        <f t="shared" si="29"/>
        <v>55.555555555555557</v>
      </c>
      <c r="AW37" s="11">
        <f t="shared" si="51"/>
        <v>100</v>
      </c>
      <c r="AY37" s="4">
        <f t="shared" si="56"/>
        <v>86</v>
      </c>
      <c r="AZ37" s="11">
        <f t="shared" si="32"/>
        <v>68.604651162790702</v>
      </c>
      <c r="BA37" s="11">
        <f t="shared" si="33"/>
        <v>0</v>
      </c>
      <c r="BB37" s="11">
        <f t="shared" si="34"/>
        <v>31.395348837209301</v>
      </c>
      <c r="BC37" s="11">
        <f t="shared" si="52"/>
        <v>100</v>
      </c>
    </row>
    <row r="38" spans="1:55" x14ac:dyDescent="0.3">
      <c r="A38" s="3" t="s">
        <v>306</v>
      </c>
      <c r="B38" s="3" t="s">
        <v>600</v>
      </c>
      <c r="C38" s="3" t="s">
        <v>619</v>
      </c>
      <c r="D38" s="3" t="s">
        <v>256</v>
      </c>
      <c r="E38" s="3" t="s">
        <v>282</v>
      </c>
      <c r="F38" s="4">
        <f>G38+H38</f>
        <v>50</v>
      </c>
      <c r="G38" s="5">
        <v>24</v>
      </c>
      <c r="H38" s="5">
        <v>26</v>
      </c>
      <c r="I38" s="4">
        <f>J38+K38</f>
        <v>1</v>
      </c>
      <c r="J38" s="5">
        <v>1</v>
      </c>
      <c r="K38" s="5">
        <v>0</v>
      </c>
      <c r="L38" s="5">
        <f>M38+N38+O38</f>
        <v>13</v>
      </c>
      <c r="M38" s="5">
        <v>5</v>
      </c>
      <c r="N38" s="5">
        <v>8</v>
      </c>
      <c r="O38" s="5">
        <v>0</v>
      </c>
      <c r="P38" s="4">
        <v>17</v>
      </c>
      <c r="Q38" s="4">
        <v>19</v>
      </c>
      <c r="R38" s="5">
        <f>L38+H38</f>
        <v>39</v>
      </c>
      <c r="S38" s="5">
        <f>N38+O38</f>
        <v>8</v>
      </c>
      <c r="U38" s="11">
        <f>F38/(F38+I38+L38+P38)*100</f>
        <v>61.728395061728392</v>
      </c>
      <c r="V38" s="12">
        <f>G38/(F38+I38+L38+P38)*100</f>
        <v>29.629629629629626</v>
      </c>
      <c r="W38" s="12">
        <f>H38/(F38+L38+H38+P38)*100</f>
        <v>24.528301886792452</v>
      </c>
      <c r="X38" s="11">
        <f>I38/(I38+F38+L38+P38)*100</f>
        <v>1.2345679012345678</v>
      </c>
      <c r="Y38" s="12">
        <f>J38/(F38+I38+L38+P38)*100</f>
        <v>1.2345679012345678</v>
      </c>
      <c r="Z38" s="12">
        <f>K38/(F38+I38+L38+P38)*100</f>
        <v>0</v>
      </c>
      <c r="AA38" s="11">
        <f>L38/(L38+I38+F38+P38)*100</f>
        <v>16.049382716049383</v>
      </c>
      <c r="AB38" s="12">
        <f>M38/(F38+I38+L38+P38)*100</f>
        <v>6.1728395061728394</v>
      </c>
      <c r="AC38" s="12">
        <f>N38/(F38+I38+L38+P38)*100</f>
        <v>9.8765432098765427</v>
      </c>
      <c r="AD38" s="12">
        <f>O38/(F38+I38+L38+P38)*100</f>
        <v>0</v>
      </c>
      <c r="AE38" s="11">
        <f>P38/(P38+F38+I38+L38)*100</f>
        <v>20.987654320987652</v>
      </c>
      <c r="AF38" s="5"/>
      <c r="AG38" s="4">
        <f t="shared" si="16"/>
        <v>64</v>
      </c>
      <c r="AH38" s="11">
        <f t="shared" si="17"/>
        <v>78.125</v>
      </c>
      <c r="AI38" s="11">
        <f t="shared" si="18"/>
        <v>1.5625</v>
      </c>
      <c r="AJ38" s="11">
        <f t="shared" si="19"/>
        <v>20.3125</v>
      </c>
      <c r="AK38" s="11">
        <f>AH38+AI38+AJ38</f>
        <v>100</v>
      </c>
      <c r="AM38" s="11">
        <f t="shared" si="21"/>
        <v>25</v>
      </c>
      <c r="AN38" s="11">
        <f t="shared" si="22"/>
        <v>96</v>
      </c>
      <c r="AO38" s="11">
        <f t="shared" si="23"/>
        <v>4</v>
      </c>
      <c r="AP38" s="11">
        <f t="shared" si="24"/>
        <v>0</v>
      </c>
      <c r="AQ38" s="11">
        <f>AN38+AO38+AP38</f>
        <v>100</v>
      </c>
      <c r="AS38" s="4">
        <f t="shared" si="26"/>
        <v>39</v>
      </c>
      <c r="AT38" s="11">
        <f t="shared" si="27"/>
        <v>66.666666666666657</v>
      </c>
      <c r="AU38" s="11">
        <f t="shared" si="28"/>
        <v>12.820512820512819</v>
      </c>
      <c r="AV38" s="11">
        <f t="shared" si="29"/>
        <v>20.512820512820511</v>
      </c>
      <c r="AW38" s="11">
        <f>AT38+AU38+AV38</f>
        <v>99.999999999999986</v>
      </c>
      <c r="AY38" s="4">
        <f>G38+I38+L38+H38</f>
        <v>64</v>
      </c>
      <c r="AZ38" s="11">
        <f t="shared" si="32"/>
        <v>37.5</v>
      </c>
      <c r="BA38" s="11">
        <f t="shared" si="33"/>
        <v>1.5625</v>
      </c>
      <c r="BB38" s="11">
        <f t="shared" si="34"/>
        <v>60.9375</v>
      </c>
      <c r="BC38" s="11">
        <f>AZ38+BA38+BB38</f>
        <v>100</v>
      </c>
    </row>
    <row r="39" spans="1:55" x14ac:dyDescent="0.3">
      <c r="A39" s="3" t="s">
        <v>285</v>
      </c>
      <c r="B39" s="3" t="s">
        <v>600</v>
      </c>
      <c r="C39" s="3" t="s">
        <v>619</v>
      </c>
      <c r="D39" s="3" t="s">
        <v>256</v>
      </c>
      <c r="E39" s="3" t="s">
        <v>258</v>
      </c>
      <c r="F39" s="4">
        <f t="shared" si="36"/>
        <v>73</v>
      </c>
      <c r="G39" s="5">
        <v>37</v>
      </c>
      <c r="H39" s="5">
        <v>36</v>
      </c>
      <c r="I39" s="4">
        <f t="shared" si="37"/>
        <v>11</v>
      </c>
      <c r="J39" s="5">
        <v>7</v>
      </c>
      <c r="K39" s="5">
        <v>4</v>
      </c>
      <c r="L39" s="5">
        <f t="shared" si="38"/>
        <v>12</v>
      </c>
      <c r="M39" s="5">
        <v>1</v>
      </c>
      <c r="N39" s="5">
        <v>11</v>
      </c>
      <c r="O39" s="5">
        <v>0</v>
      </c>
      <c r="P39" s="4">
        <v>4</v>
      </c>
      <c r="R39" s="5">
        <f t="shared" si="53"/>
        <v>48</v>
      </c>
      <c r="S39" s="5">
        <f t="shared" si="39"/>
        <v>11</v>
      </c>
      <c r="U39" s="11">
        <f t="shared" si="40"/>
        <v>73</v>
      </c>
      <c r="V39" s="12">
        <f t="shared" si="54"/>
        <v>37</v>
      </c>
      <c r="W39" s="12">
        <f t="shared" si="55"/>
        <v>28.799999999999997</v>
      </c>
      <c r="X39" s="11">
        <f t="shared" si="41"/>
        <v>11</v>
      </c>
      <c r="Y39" s="12">
        <f t="shared" si="42"/>
        <v>7.0000000000000009</v>
      </c>
      <c r="Z39" s="12">
        <f t="shared" si="43"/>
        <v>4</v>
      </c>
      <c r="AA39" s="11">
        <f t="shared" si="44"/>
        <v>12</v>
      </c>
      <c r="AB39" s="12">
        <f t="shared" si="45"/>
        <v>1</v>
      </c>
      <c r="AC39" s="12">
        <f t="shared" si="46"/>
        <v>11</v>
      </c>
      <c r="AD39" s="12">
        <f t="shared" si="47"/>
        <v>0</v>
      </c>
      <c r="AE39" s="11">
        <f t="shared" si="48"/>
        <v>4</v>
      </c>
      <c r="AF39" s="5"/>
      <c r="AG39" s="4">
        <f t="shared" si="16"/>
        <v>96</v>
      </c>
      <c r="AH39" s="11">
        <f t="shared" si="17"/>
        <v>76.041666666666657</v>
      </c>
      <c r="AI39" s="11">
        <f t="shared" si="18"/>
        <v>11.458333333333332</v>
      </c>
      <c r="AJ39" s="11">
        <f t="shared" si="19"/>
        <v>12.5</v>
      </c>
      <c r="AK39" s="11">
        <f t="shared" si="49"/>
        <v>99.999999999999986</v>
      </c>
      <c r="AM39" s="11">
        <f t="shared" si="21"/>
        <v>48</v>
      </c>
      <c r="AN39" s="11">
        <f t="shared" si="22"/>
        <v>77.083333333333343</v>
      </c>
      <c r="AO39" s="11">
        <f t="shared" si="23"/>
        <v>14.583333333333334</v>
      </c>
      <c r="AP39" s="11">
        <f t="shared" si="24"/>
        <v>8.3333333333333321</v>
      </c>
      <c r="AQ39" s="11">
        <f t="shared" si="50"/>
        <v>100</v>
      </c>
      <c r="AS39" s="4">
        <f t="shared" si="26"/>
        <v>48</v>
      </c>
      <c r="AT39" s="11">
        <f t="shared" si="27"/>
        <v>75</v>
      </c>
      <c r="AU39" s="11">
        <f t="shared" si="28"/>
        <v>2.083333333333333</v>
      </c>
      <c r="AV39" s="11">
        <f t="shared" si="29"/>
        <v>22.916666666666664</v>
      </c>
      <c r="AW39" s="11">
        <f t="shared" si="51"/>
        <v>100</v>
      </c>
      <c r="AY39" s="4">
        <f t="shared" si="56"/>
        <v>96</v>
      </c>
      <c r="AZ39" s="11">
        <f t="shared" si="32"/>
        <v>38.541666666666671</v>
      </c>
      <c r="BA39" s="11">
        <f t="shared" si="33"/>
        <v>11.458333333333332</v>
      </c>
      <c r="BB39" s="11">
        <f t="shared" si="34"/>
        <v>50</v>
      </c>
      <c r="BC39" s="11">
        <f t="shared" si="52"/>
        <v>100</v>
      </c>
    </row>
    <row r="40" spans="1:55" x14ac:dyDescent="0.3">
      <c r="A40" s="3" t="s">
        <v>286</v>
      </c>
      <c r="B40" s="3" t="s">
        <v>600</v>
      </c>
      <c r="C40" s="3" t="s">
        <v>619</v>
      </c>
      <c r="D40" s="3" t="s">
        <v>256</v>
      </c>
      <c r="E40" s="3" t="s">
        <v>258</v>
      </c>
      <c r="F40" s="4">
        <f t="shared" si="36"/>
        <v>50</v>
      </c>
      <c r="G40" s="5">
        <v>46</v>
      </c>
      <c r="H40" s="5">
        <v>4</v>
      </c>
      <c r="I40" s="4">
        <f t="shared" si="37"/>
        <v>12</v>
      </c>
      <c r="J40" s="5">
        <v>9</v>
      </c>
      <c r="K40" s="5">
        <v>3</v>
      </c>
      <c r="L40" s="5">
        <f t="shared" si="38"/>
        <v>18</v>
      </c>
      <c r="M40" s="5">
        <v>3</v>
      </c>
      <c r="N40" s="5">
        <v>15</v>
      </c>
      <c r="O40" s="5">
        <v>0</v>
      </c>
      <c r="P40" s="4">
        <v>20</v>
      </c>
      <c r="R40" s="5">
        <f t="shared" si="53"/>
        <v>22</v>
      </c>
      <c r="S40" s="5">
        <f t="shared" si="39"/>
        <v>15</v>
      </c>
      <c r="U40" s="11">
        <f t="shared" si="40"/>
        <v>50</v>
      </c>
      <c r="V40" s="12">
        <f t="shared" si="54"/>
        <v>46</v>
      </c>
      <c r="W40" s="12">
        <f t="shared" si="55"/>
        <v>4.3478260869565215</v>
      </c>
      <c r="X40" s="11">
        <f t="shared" si="41"/>
        <v>12</v>
      </c>
      <c r="Y40" s="12">
        <f t="shared" si="42"/>
        <v>9</v>
      </c>
      <c r="Z40" s="12">
        <f t="shared" si="43"/>
        <v>3</v>
      </c>
      <c r="AA40" s="11">
        <f t="shared" si="44"/>
        <v>18</v>
      </c>
      <c r="AB40" s="12">
        <f t="shared" si="45"/>
        <v>3</v>
      </c>
      <c r="AC40" s="12">
        <f t="shared" si="46"/>
        <v>15</v>
      </c>
      <c r="AD40" s="12">
        <f t="shared" si="47"/>
        <v>0</v>
      </c>
      <c r="AE40" s="11">
        <f t="shared" si="48"/>
        <v>20</v>
      </c>
      <c r="AF40" s="5"/>
      <c r="AG40" s="4">
        <f t="shared" si="16"/>
        <v>80</v>
      </c>
      <c r="AH40" s="11">
        <f t="shared" si="17"/>
        <v>62.5</v>
      </c>
      <c r="AI40" s="11">
        <f t="shared" si="18"/>
        <v>15</v>
      </c>
      <c r="AJ40" s="11">
        <f t="shared" si="19"/>
        <v>22.5</v>
      </c>
      <c r="AK40" s="11">
        <f t="shared" si="49"/>
        <v>100</v>
      </c>
      <c r="AM40" s="11">
        <f t="shared" si="21"/>
        <v>58</v>
      </c>
      <c r="AN40" s="11">
        <f t="shared" si="22"/>
        <v>79.310344827586206</v>
      </c>
      <c r="AO40" s="11">
        <f t="shared" si="23"/>
        <v>15.517241379310345</v>
      </c>
      <c r="AP40" s="11">
        <f t="shared" si="24"/>
        <v>5.1724137931034484</v>
      </c>
      <c r="AQ40" s="11">
        <f t="shared" si="50"/>
        <v>100</v>
      </c>
      <c r="AS40" s="4">
        <f t="shared" si="26"/>
        <v>22</v>
      </c>
      <c r="AT40" s="11">
        <f t="shared" si="27"/>
        <v>18.181818181818183</v>
      </c>
      <c r="AU40" s="11">
        <f t="shared" si="28"/>
        <v>13.636363636363635</v>
      </c>
      <c r="AV40" s="11">
        <f t="shared" si="29"/>
        <v>68.181818181818173</v>
      </c>
      <c r="AW40" s="11">
        <f t="shared" si="51"/>
        <v>100</v>
      </c>
      <c r="AY40" s="4">
        <f t="shared" si="56"/>
        <v>80</v>
      </c>
      <c r="AZ40" s="11">
        <f t="shared" si="32"/>
        <v>57.499999999999993</v>
      </c>
      <c r="BA40" s="11">
        <f t="shared" si="33"/>
        <v>15</v>
      </c>
      <c r="BB40" s="11">
        <f t="shared" si="34"/>
        <v>27.500000000000004</v>
      </c>
      <c r="BC40" s="11">
        <f t="shared" si="52"/>
        <v>100</v>
      </c>
    </row>
    <row r="41" spans="1:55" x14ac:dyDescent="0.3">
      <c r="A41" s="3" t="s">
        <v>287</v>
      </c>
      <c r="B41" s="3" t="s">
        <v>600</v>
      </c>
      <c r="C41" s="3" t="s">
        <v>619</v>
      </c>
      <c r="D41" s="3" t="s">
        <v>256</v>
      </c>
      <c r="E41" s="3" t="s">
        <v>258</v>
      </c>
      <c r="F41" s="4">
        <f t="shared" si="36"/>
        <v>71</v>
      </c>
      <c r="G41" s="5">
        <v>48</v>
      </c>
      <c r="H41" s="5">
        <v>23</v>
      </c>
      <c r="I41" s="4">
        <f t="shared" si="37"/>
        <v>4</v>
      </c>
      <c r="J41" s="5">
        <v>3</v>
      </c>
      <c r="K41" s="5">
        <v>1</v>
      </c>
      <c r="L41" s="5">
        <f t="shared" si="38"/>
        <v>4</v>
      </c>
      <c r="M41" s="5">
        <v>0</v>
      </c>
      <c r="N41" s="5">
        <v>4</v>
      </c>
      <c r="O41" s="5">
        <v>0</v>
      </c>
      <c r="P41" s="4">
        <v>21</v>
      </c>
      <c r="R41" s="5">
        <f t="shared" si="53"/>
        <v>27</v>
      </c>
      <c r="S41" s="5">
        <f t="shared" si="39"/>
        <v>4</v>
      </c>
      <c r="U41" s="11">
        <f t="shared" si="40"/>
        <v>71</v>
      </c>
      <c r="V41" s="12">
        <f t="shared" si="54"/>
        <v>48</v>
      </c>
      <c r="W41" s="12">
        <f t="shared" si="55"/>
        <v>19.327731092436977</v>
      </c>
      <c r="X41" s="11">
        <f t="shared" si="41"/>
        <v>4</v>
      </c>
      <c r="Y41" s="12">
        <f t="shared" si="42"/>
        <v>3</v>
      </c>
      <c r="Z41" s="12">
        <f t="shared" si="43"/>
        <v>1</v>
      </c>
      <c r="AA41" s="11">
        <f t="shared" si="44"/>
        <v>4</v>
      </c>
      <c r="AB41" s="12">
        <f t="shared" si="45"/>
        <v>0</v>
      </c>
      <c r="AC41" s="12">
        <f t="shared" si="46"/>
        <v>4</v>
      </c>
      <c r="AD41" s="12">
        <f t="shared" si="47"/>
        <v>0</v>
      </c>
      <c r="AE41" s="11">
        <f t="shared" si="48"/>
        <v>21</v>
      </c>
      <c r="AF41" s="5"/>
      <c r="AG41" s="4">
        <f t="shared" si="16"/>
        <v>79</v>
      </c>
      <c r="AH41" s="11">
        <f t="shared" si="17"/>
        <v>89.87341772151899</v>
      </c>
      <c r="AI41" s="11">
        <f t="shared" si="18"/>
        <v>5.0632911392405067</v>
      </c>
      <c r="AJ41" s="11">
        <f t="shared" si="19"/>
        <v>5.0632911392405067</v>
      </c>
      <c r="AK41" s="11">
        <f t="shared" si="49"/>
        <v>100</v>
      </c>
      <c r="AM41" s="11">
        <f t="shared" si="21"/>
        <v>52</v>
      </c>
      <c r="AN41" s="11">
        <f t="shared" si="22"/>
        <v>92.307692307692307</v>
      </c>
      <c r="AO41" s="11">
        <f t="shared" si="23"/>
        <v>5.7692307692307692</v>
      </c>
      <c r="AP41" s="11">
        <f t="shared" si="24"/>
        <v>1.9230769230769231</v>
      </c>
      <c r="AQ41" s="11">
        <f t="shared" si="50"/>
        <v>100</v>
      </c>
      <c r="AS41" s="4">
        <f t="shared" si="26"/>
        <v>27</v>
      </c>
      <c r="AT41" s="11">
        <f t="shared" si="27"/>
        <v>85.18518518518519</v>
      </c>
      <c r="AU41" s="11">
        <f t="shared" si="28"/>
        <v>0</v>
      </c>
      <c r="AV41" s="11">
        <f t="shared" si="29"/>
        <v>14.814814814814813</v>
      </c>
      <c r="AW41" s="11">
        <f t="shared" si="51"/>
        <v>100</v>
      </c>
      <c r="AY41" s="4">
        <f t="shared" si="56"/>
        <v>79</v>
      </c>
      <c r="AZ41" s="11">
        <f t="shared" si="32"/>
        <v>60.75949367088608</v>
      </c>
      <c r="BA41" s="11">
        <f t="shared" si="33"/>
        <v>5.0632911392405067</v>
      </c>
      <c r="BB41" s="11">
        <f t="shared" si="34"/>
        <v>34.177215189873415</v>
      </c>
      <c r="BC41" s="11">
        <f t="shared" si="52"/>
        <v>100</v>
      </c>
    </row>
    <row r="42" spans="1:55" x14ac:dyDescent="0.3">
      <c r="A42" s="3" t="s">
        <v>288</v>
      </c>
      <c r="B42" s="3" t="s">
        <v>600</v>
      </c>
      <c r="C42" s="3" t="s">
        <v>619</v>
      </c>
      <c r="D42" s="3" t="s">
        <v>256</v>
      </c>
      <c r="E42" s="3" t="s">
        <v>258</v>
      </c>
      <c r="F42" s="4">
        <f t="shared" si="36"/>
        <v>71</v>
      </c>
      <c r="G42" s="5">
        <v>44</v>
      </c>
      <c r="H42" s="5">
        <v>27</v>
      </c>
      <c r="I42" s="4">
        <f t="shared" si="37"/>
        <v>4</v>
      </c>
      <c r="J42" s="5">
        <v>2</v>
      </c>
      <c r="K42" s="5">
        <v>2</v>
      </c>
      <c r="L42" s="5">
        <f t="shared" si="38"/>
        <v>15</v>
      </c>
      <c r="M42" s="5">
        <v>0</v>
      </c>
      <c r="N42" s="5">
        <v>15</v>
      </c>
      <c r="O42" s="5">
        <v>0</v>
      </c>
      <c r="P42" s="4">
        <v>10</v>
      </c>
      <c r="R42" s="5">
        <f t="shared" si="53"/>
        <v>42</v>
      </c>
      <c r="S42" s="5">
        <f t="shared" si="39"/>
        <v>15</v>
      </c>
      <c r="U42" s="11">
        <f t="shared" si="40"/>
        <v>71</v>
      </c>
      <c r="V42" s="12">
        <f t="shared" si="54"/>
        <v>44</v>
      </c>
      <c r="W42" s="12">
        <f t="shared" si="55"/>
        <v>21.951219512195124</v>
      </c>
      <c r="X42" s="11">
        <f t="shared" si="41"/>
        <v>4</v>
      </c>
      <c r="Y42" s="12">
        <f t="shared" si="42"/>
        <v>2</v>
      </c>
      <c r="Z42" s="12">
        <f t="shared" si="43"/>
        <v>2</v>
      </c>
      <c r="AA42" s="11">
        <f t="shared" si="44"/>
        <v>15</v>
      </c>
      <c r="AB42" s="12">
        <f t="shared" si="45"/>
        <v>0</v>
      </c>
      <c r="AC42" s="12">
        <f t="shared" si="46"/>
        <v>15</v>
      </c>
      <c r="AD42" s="12">
        <f t="shared" si="47"/>
        <v>0</v>
      </c>
      <c r="AE42" s="11">
        <f t="shared" si="48"/>
        <v>10</v>
      </c>
      <c r="AF42" s="5"/>
      <c r="AG42" s="4">
        <f t="shared" ref="AG42:AG61" si="57">F42+I42+L42</f>
        <v>90</v>
      </c>
      <c r="AH42" s="11">
        <f t="shared" ref="AH42:AH61" si="58">F42/$AG42*100</f>
        <v>78.888888888888886</v>
      </c>
      <c r="AI42" s="11">
        <f t="shared" ref="AI42:AI61" si="59">I42/$AG42*100</f>
        <v>4.4444444444444446</v>
      </c>
      <c r="AJ42" s="11">
        <f t="shared" ref="AJ42:AJ61" si="60">L42/$AG42*100</f>
        <v>16.666666666666664</v>
      </c>
      <c r="AK42" s="11">
        <f t="shared" si="49"/>
        <v>100</v>
      </c>
      <c r="AM42" s="11">
        <f t="shared" si="21"/>
        <v>48</v>
      </c>
      <c r="AN42" s="11">
        <f t="shared" si="22"/>
        <v>91.666666666666657</v>
      </c>
      <c r="AO42" s="11">
        <f t="shared" si="23"/>
        <v>4.1666666666666661</v>
      </c>
      <c r="AP42" s="11">
        <f t="shared" si="24"/>
        <v>4.1666666666666661</v>
      </c>
      <c r="AQ42" s="11">
        <f t="shared" si="50"/>
        <v>100</v>
      </c>
      <c r="AS42" s="4">
        <f t="shared" si="26"/>
        <v>42</v>
      </c>
      <c r="AT42" s="11">
        <f t="shared" si="27"/>
        <v>64.285714285714292</v>
      </c>
      <c r="AU42" s="11">
        <f t="shared" si="28"/>
        <v>0</v>
      </c>
      <c r="AV42" s="11">
        <f t="shared" si="29"/>
        <v>35.714285714285715</v>
      </c>
      <c r="AW42" s="11">
        <f t="shared" si="51"/>
        <v>100</v>
      </c>
      <c r="AY42" s="4">
        <f t="shared" si="56"/>
        <v>90</v>
      </c>
      <c r="AZ42" s="11">
        <f t="shared" si="32"/>
        <v>48.888888888888886</v>
      </c>
      <c r="BA42" s="11">
        <f t="shared" si="33"/>
        <v>4.4444444444444446</v>
      </c>
      <c r="BB42" s="11">
        <f t="shared" si="34"/>
        <v>46.666666666666664</v>
      </c>
      <c r="BC42" s="11">
        <f t="shared" si="52"/>
        <v>100</v>
      </c>
    </row>
    <row r="43" spans="1:55" x14ac:dyDescent="0.3">
      <c r="A43" s="3" t="s">
        <v>289</v>
      </c>
      <c r="B43" s="3" t="s">
        <v>600</v>
      </c>
      <c r="C43" s="3" t="s">
        <v>619</v>
      </c>
      <c r="D43" s="3" t="s">
        <v>256</v>
      </c>
      <c r="E43" s="3" t="s">
        <v>258</v>
      </c>
      <c r="F43" s="4">
        <f t="shared" si="36"/>
        <v>77</v>
      </c>
      <c r="G43" s="5">
        <v>44</v>
      </c>
      <c r="H43" s="5">
        <v>33</v>
      </c>
      <c r="I43" s="4">
        <f t="shared" si="37"/>
        <v>0</v>
      </c>
      <c r="J43" s="5">
        <v>0</v>
      </c>
      <c r="K43" s="5">
        <v>0</v>
      </c>
      <c r="L43" s="5">
        <f t="shared" si="38"/>
        <v>16</v>
      </c>
      <c r="M43" s="5">
        <v>2</v>
      </c>
      <c r="N43" s="5">
        <v>14</v>
      </c>
      <c r="O43" s="5">
        <v>0</v>
      </c>
      <c r="P43" s="4">
        <v>7</v>
      </c>
      <c r="R43" s="5">
        <f t="shared" si="53"/>
        <v>49</v>
      </c>
      <c r="S43" s="5">
        <f t="shared" si="39"/>
        <v>14</v>
      </c>
      <c r="U43" s="11">
        <f t="shared" si="40"/>
        <v>77</v>
      </c>
      <c r="V43" s="12">
        <f t="shared" si="54"/>
        <v>44</v>
      </c>
      <c r="W43" s="12">
        <f t="shared" si="55"/>
        <v>24.81203007518797</v>
      </c>
      <c r="X43" s="11">
        <f t="shared" si="41"/>
        <v>0</v>
      </c>
      <c r="Y43" s="12">
        <f t="shared" si="42"/>
        <v>0</v>
      </c>
      <c r="Z43" s="12">
        <f t="shared" si="43"/>
        <v>0</v>
      </c>
      <c r="AA43" s="11">
        <f t="shared" si="44"/>
        <v>16</v>
      </c>
      <c r="AB43" s="12">
        <f t="shared" si="45"/>
        <v>2</v>
      </c>
      <c r="AC43" s="12">
        <f t="shared" si="46"/>
        <v>14.000000000000002</v>
      </c>
      <c r="AD43" s="12">
        <f t="shared" si="47"/>
        <v>0</v>
      </c>
      <c r="AE43" s="11">
        <f t="shared" si="48"/>
        <v>7.0000000000000009</v>
      </c>
      <c r="AF43" s="5"/>
      <c r="AG43" s="4">
        <f t="shared" si="57"/>
        <v>93</v>
      </c>
      <c r="AH43" s="11">
        <f t="shared" si="58"/>
        <v>82.795698924731184</v>
      </c>
      <c r="AI43" s="11">
        <f t="shared" si="59"/>
        <v>0</v>
      </c>
      <c r="AJ43" s="11">
        <f t="shared" si="60"/>
        <v>17.20430107526882</v>
      </c>
      <c r="AK43" s="11">
        <f t="shared" si="49"/>
        <v>100</v>
      </c>
      <c r="AM43" s="11">
        <f t="shared" si="21"/>
        <v>44</v>
      </c>
      <c r="AN43" s="11">
        <f t="shared" si="22"/>
        <v>100</v>
      </c>
      <c r="AO43" s="11">
        <f t="shared" si="23"/>
        <v>0</v>
      </c>
      <c r="AP43" s="11">
        <f t="shared" si="24"/>
        <v>0</v>
      </c>
      <c r="AQ43" s="11">
        <f t="shared" si="50"/>
        <v>100</v>
      </c>
      <c r="AS43" s="4">
        <f t="shared" si="26"/>
        <v>49</v>
      </c>
      <c r="AT43" s="11">
        <f t="shared" si="27"/>
        <v>67.346938775510196</v>
      </c>
      <c r="AU43" s="11">
        <f t="shared" si="28"/>
        <v>4.0816326530612246</v>
      </c>
      <c r="AV43" s="11">
        <f t="shared" si="29"/>
        <v>28.571428571428569</v>
      </c>
      <c r="AW43" s="11">
        <f t="shared" si="51"/>
        <v>99.999999999999986</v>
      </c>
      <c r="AY43" s="4">
        <f t="shared" si="56"/>
        <v>93</v>
      </c>
      <c r="AZ43" s="11">
        <f t="shared" si="32"/>
        <v>47.311827956989248</v>
      </c>
      <c r="BA43" s="11">
        <f t="shared" si="33"/>
        <v>0</v>
      </c>
      <c r="BB43" s="11">
        <f t="shared" si="34"/>
        <v>52.688172043010752</v>
      </c>
      <c r="BC43" s="11">
        <f t="shared" si="52"/>
        <v>100</v>
      </c>
    </row>
    <row r="44" spans="1:55" x14ac:dyDescent="0.3">
      <c r="A44" s="3" t="s">
        <v>290</v>
      </c>
      <c r="B44" s="3" t="s">
        <v>600</v>
      </c>
      <c r="C44" s="3" t="s">
        <v>619</v>
      </c>
      <c r="D44" s="3" t="s">
        <v>256</v>
      </c>
      <c r="E44" s="3" t="s">
        <v>258</v>
      </c>
      <c r="F44" s="4">
        <f t="shared" si="36"/>
        <v>66</v>
      </c>
      <c r="G44" s="5">
        <v>40</v>
      </c>
      <c r="H44" s="5">
        <v>26</v>
      </c>
      <c r="I44" s="4">
        <f t="shared" si="37"/>
        <v>2</v>
      </c>
      <c r="J44" s="5">
        <v>1</v>
      </c>
      <c r="K44" s="5">
        <v>1</v>
      </c>
      <c r="L44" s="5">
        <f t="shared" si="38"/>
        <v>5</v>
      </c>
      <c r="M44" s="5">
        <v>1</v>
      </c>
      <c r="N44" s="5">
        <v>4</v>
      </c>
      <c r="O44" s="5">
        <v>0</v>
      </c>
      <c r="P44" s="4">
        <v>27</v>
      </c>
      <c r="R44" s="5">
        <f t="shared" si="53"/>
        <v>31</v>
      </c>
      <c r="S44" s="5">
        <f t="shared" si="39"/>
        <v>4</v>
      </c>
      <c r="U44" s="11">
        <f t="shared" si="40"/>
        <v>66</v>
      </c>
      <c r="V44" s="12">
        <f t="shared" si="54"/>
        <v>40</v>
      </c>
      <c r="W44" s="12">
        <f t="shared" si="55"/>
        <v>20.967741935483872</v>
      </c>
      <c r="X44" s="11">
        <f t="shared" si="41"/>
        <v>2</v>
      </c>
      <c r="Y44" s="12">
        <f t="shared" si="42"/>
        <v>1</v>
      </c>
      <c r="Z44" s="12">
        <f t="shared" si="43"/>
        <v>1</v>
      </c>
      <c r="AA44" s="11">
        <f t="shared" si="44"/>
        <v>5</v>
      </c>
      <c r="AB44" s="12">
        <f t="shared" si="45"/>
        <v>1</v>
      </c>
      <c r="AC44" s="12">
        <f t="shared" si="46"/>
        <v>4</v>
      </c>
      <c r="AD44" s="12">
        <f t="shared" si="47"/>
        <v>0</v>
      </c>
      <c r="AE44" s="11">
        <f t="shared" si="48"/>
        <v>27</v>
      </c>
      <c r="AF44" s="5"/>
      <c r="AG44" s="4">
        <f t="shared" si="57"/>
        <v>73</v>
      </c>
      <c r="AH44" s="11">
        <f t="shared" si="58"/>
        <v>90.410958904109577</v>
      </c>
      <c r="AI44" s="11">
        <f t="shared" si="59"/>
        <v>2.7397260273972601</v>
      </c>
      <c r="AJ44" s="11">
        <f t="shared" si="60"/>
        <v>6.8493150684931505</v>
      </c>
      <c r="AK44" s="11">
        <f t="shared" si="49"/>
        <v>99.999999999999986</v>
      </c>
      <c r="AM44" s="11">
        <f t="shared" si="21"/>
        <v>42</v>
      </c>
      <c r="AN44" s="11">
        <f t="shared" si="22"/>
        <v>95.238095238095227</v>
      </c>
      <c r="AO44" s="11">
        <f t="shared" si="23"/>
        <v>2.3809523809523809</v>
      </c>
      <c r="AP44" s="11">
        <f t="shared" si="24"/>
        <v>2.3809523809523809</v>
      </c>
      <c r="AQ44" s="11">
        <f t="shared" si="50"/>
        <v>99.999999999999986</v>
      </c>
      <c r="AS44" s="4">
        <f t="shared" si="26"/>
        <v>31</v>
      </c>
      <c r="AT44" s="11">
        <f t="shared" si="27"/>
        <v>83.870967741935488</v>
      </c>
      <c r="AU44" s="11">
        <f t="shared" si="28"/>
        <v>3.225806451612903</v>
      </c>
      <c r="AV44" s="11">
        <f t="shared" si="29"/>
        <v>12.903225806451612</v>
      </c>
      <c r="AW44" s="11">
        <f t="shared" si="51"/>
        <v>100</v>
      </c>
      <c r="AY44" s="4">
        <f t="shared" si="56"/>
        <v>73</v>
      </c>
      <c r="AZ44" s="11">
        <f t="shared" si="32"/>
        <v>54.794520547945204</v>
      </c>
      <c r="BA44" s="11">
        <f t="shared" si="33"/>
        <v>2.7397260273972601</v>
      </c>
      <c r="BB44" s="11">
        <f t="shared" si="34"/>
        <v>42.465753424657535</v>
      </c>
      <c r="BC44" s="11">
        <f t="shared" si="52"/>
        <v>100</v>
      </c>
    </row>
    <row r="45" spans="1:55" x14ac:dyDescent="0.3">
      <c r="A45" s="3" t="s">
        <v>291</v>
      </c>
      <c r="B45" s="3" t="s">
        <v>600</v>
      </c>
      <c r="C45" s="3" t="s">
        <v>619</v>
      </c>
      <c r="D45" s="3" t="s">
        <v>256</v>
      </c>
      <c r="E45" s="3" t="s">
        <v>258</v>
      </c>
      <c r="F45" s="4">
        <f t="shared" si="36"/>
        <v>78</v>
      </c>
      <c r="G45" s="5">
        <v>40</v>
      </c>
      <c r="H45" s="5">
        <v>38</v>
      </c>
      <c r="I45" s="4">
        <f t="shared" si="37"/>
        <v>0</v>
      </c>
      <c r="J45" s="5">
        <v>0</v>
      </c>
      <c r="K45" s="5">
        <v>0</v>
      </c>
      <c r="L45" s="5">
        <f t="shared" si="38"/>
        <v>1</v>
      </c>
      <c r="M45" s="5">
        <v>0</v>
      </c>
      <c r="N45" s="5">
        <v>1</v>
      </c>
      <c r="O45" s="5">
        <v>0</v>
      </c>
      <c r="P45" s="4">
        <v>20</v>
      </c>
      <c r="R45" s="5">
        <f t="shared" si="53"/>
        <v>39</v>
      </c>
      <c r="S45" s="5">
        <f t="shared" si="39"/>
        <v>1</v>
      </c>
      <c r="U45" s="11">
        <f t="shared" si="40"/>
        <v>78.787878787878782</v>
      </c>
      <c r="V45" s="12">
        <f t="shared" si="54"/>
        <v>40.404040404040401</v>
      </c>
      <c r="W45" s="12">
        <f t="shared" si="55"/>
        <v>27.737226277372262</v>
      </c>
      <c r="X45" s="11">
        <f t="shared" si="41"/>
        <v>0</v>
      </c>
      <c r="Y45" s="12">
        <f t="shared" si="42"/>
        <v>0</v>
      </c>
      <c r="Z45" s="12">
        <f t="shared" si="43"/>
        <v>0</v>
      </c>
      <c r="AA45" s="11">
        <f t="shared" si="44"/>
        <v>1.0101010101010102</v>
      </c>
      <c r="AB45" s="12">
        <f t="shared" si="45"/>
        <v>0</v>
      </c>
      <c r="AC45" s="12">
        <f t="shared" si="46"/>
        <v>1.0101010101010102</v>
      </c>
      <c r="AD45" s="12">
        <f t="shared" si="47"/>
        <v>0</v>
      </c>
      <c r="AE45" s="11">
        <f t="shared" si="48"/>
        <v>20.202020202020201</v>
      </c>
      <c r="AF45" s="5"/>
      <c r="AG45" s="4">
        <f t="shared" si="57"/>
        <v>79</v>
      </c>
      <c r="AH45" s="11">
        <f t="shared" si="58"/>
        <v>98.734177215189874</v>
      </c>
      <c r="AI45" s="11">
        <f t="shared" si="59"/>
        <v>0</v>
      </c>
      <c r="AJ45" s="11">
        <f t="shared" si="60"/>
        <v>1.2658227848101267</v>
      </c>
      <c r="AK45" s="11">
        <f t="shared" si="49"/>
        <v>100</v>
      </c>
      <c r="AM45" s="11">
        <f t="shared" si="21"/>
        <v>40</v>
      </c>
      <c r="AN45" s="11">
        <f t="shared" si="22"/>
        <v>100</v>
      </c>
      <c r="AO45" s="11">
        <f t="shared" si="23"/>
        <v>0</v>
      </c>
      <c r="AP45" s="11">
        <f t="shared" si="24"/>
        <v>0</v>
      </c>
      <c r="AQ45" s="11">
        <f t="shared" si="50"/>
        <v>100</v>
      </c>
      <c r="AS45" s="4">
        <f t="shared" si="26"/>
        <v>39</v>
      </c>
      <c r="AT45" s="11">
        <f t="shared" si="27"/>
        <v>97.435897435897431</v>
      </c>
      <c r="AU45" s="11">
        <f t="shared" si="28"/>
        <v>0</v>
      </c>
      <c r="AV45" s="11">
        <f t="shared" si="29"/>
        <v>2.5641025641025639</v>
      </c>
      <c r="AW45" s="11">
        <f t="shared" si="51"/>
        <v>100</v>
      </c>
      <c r="AY45" s="4">
        <f t="shared" si="56"/>
        <v>79</v>
      </c>
      <c r="AZ45" s="11">
        <f t="shared" si="32"/>
        <v>50.632911392405063</v>
      </c>
      <c r="BA45" s="11">
        <f t="shared" si="33"/>
        <v>0</v>
      </c>
      <c r="BB45" s="11">
        <f t="shared" si="34"/>
        <v>49.367088607594937</v>
      </c>
      <c r="BC45" s="11">
        <f t="shared" si="52"/>
        <v>100</v>
      </c>
    </row>
    <row r="46" spans="1:55" x14ac:dyDescent="0.3">
      <c r="A46" s="3" t="s">
        <v>292</v>
      </c>
      <c r="B46" s="3" t="s">
        <v>600</v>
      </c>
      <c r="C46" s="3" t="s">
        <v>619</v>
      </c>
      <c r="D46" s="3" t="s">
        <v>256</v>
      </c>
      <c r="E46" s="3" t="s">
        <v>258</v>
      </c>
      <c r="F46" s="4">
        <f t="shared" si="36"/>
        <v>60</v>
      </c>
      <c r="G46" s="5">
        <v>39</v>
      </c>
      <c r="H46" s="5">
        <v>21</v>
      </c>
      <c r="I46" s="4">
        <f t="shared" si="37"/>
        <v>1</v>
      </c>
      <c r="J46" s="5">
        <v>1</v>
      </c>
      <c r="K46" s="5">
        <v>0</v>
      </c>
      <c r="L46" s="5">
        <f t="shared" si="38"/>
        <v>1</v>
      </c>
      <c r="M46" s="5">
        <v>0</v>
      </c>
      <c r="N46" s="5">
        <v>1</v>
      </c>
      <c r="O46" s="5">
        <v>0</v>
      </c>
      <c r="P46" s="4">
        <v>38</v>
      </c>
      <c r="R46" s="5">
        <f t="shared" si="53"/>
        <v>22</v>
      </c>
      <c r="S46" s="5">
        <f t="shared" si="39"/>
        <v>1</v>
      </c>
      <c r="U46" s="11">
        <f t="shared" si="40"/>
        <v>60</v>
      </c>
      <c r="V46" s="12">
        <f t="shared" si="54"/>
        <v>39</v>
      </c>
      <c r="W46" s="12">
        <f t="shared" si="55"/>
        <v>17.5</v>
      </c>
      <c r="X46" s="11">
        <f t="shared" si="41"/>
        <v>1</v>
      </c>
      <c r="Y46" s="12">
        <f t="shared" si="42"/>
        <v>1</v>
      </c>
      <c r="Z46" s="12">
        <f t="shared" si="43"/>
        <v>0</v>
      </c>
      <c r="AA46" s="11">
        <f t="shared" si="44"/>
        <v>1</v>
      </c>
      <c r="AB46" s="12">
        <f t="shared" si="45"/>
        <v>0</v>
      </c>
      <c r="AC46" s="12">
        <f t="shared" si="46"/>
        <v>1</v>
      </c>
      <c r="AD46" s="12">
        <f t="shared" si="47"/>
        <v>0</v>
      </c>
      <c r="AE46" s="11">
        <f t="shared" si="48"/>
        <v>38</v>
      </c>
      <c r="AF46" s="5"/>
      <c r="AG46" s="4">
        <f t="shared" si="57"/>
        <v>62</v>
      </c>
      <c r="AH46" s="11">
        <f t="shared" si="58"/>
        <v>96.774193548387103</v>
      </c>
      <c r="AI46" s="11">
        <f t="shared" si="59"/>
        <v>1.6129032258064515</v>
      </c>
      <c r="AJ46" s="11">
        <f t="shared" si="60"/>
        <v>1.6129032258064515</v>
      </c>
      <c r="AK46" s="11">
        <f t="shared" si="49"/>
        <v>100</v>
      </c>
      <c r="AM46" s="11">
        <f t="shared" si="21"/>
        <v>40</v>
      </c>
      <c r="AN46" s="11">
        <f t="shared" si="22"/>
        <v>97.5</v>
      </c>
      <c r="AO46" s="11">
        <f t="shared" si="23"/>
        <v>2.5</v>
      </c>
      <c r="AP46" s="11">
        <f t="shared" si="24"/>
        <v>0</v>
      </c>
      <c r="AQ46" s="11">
        <f t="shared" si="50"/>
        <v>100</v>
      </c>
      <c r="AS46" s="4">
        <f t="shared" si="26"/>
        <v>22</v>
      </c>
      <c r="AT46" s="11">
        <f t="shared" si="27"/>
        <v>95.454545454545453</v>
      </c>
      <c r="AU46" s="11">
        <f t="shared" si="28"/>
        <v>0</v>
      </c>
      <c r="AV46" s="11">
        <f t="shared" si="29"/>
        <v>4.5454545454545459</v>
      </c>
      <c r="AW46" s="11">
        <f t="shared" si="51"/>
        <v>100</v>
      </c>
      <c r="AY46" s="4">
        <f t="shared" si="56"/>
        <v>62</v>
      </c>
      <c r="AZ46" s="11">
        <f t="shared" si="32"/>
        <v>62.903225806451616</v>
      </c>
      <c r="BA46" s="11">
        <f t="shared" si="33"/>
        <v>1.6129032258064515</v>
      </c>
      <c r="BB46" s="11">
        <f t="shared" si="34"/>
        <v>35.483870967741936</v>
      </c>
      <c r="BC46" s="11">
        <f t="shared" si="52"/>
        <v>100</v>
      </c>
    </row>
    <row r="47" spans="1:55" x14ac:dyDescent="0.3">
      <c r="A47" s="3" t="s">
        <v>293</v>
      </c>
      <c r="B47" s="3" t="s">
        <v>600</v>
      </c>
      <c r="C47" s="3" t="s">
        <v>619</v>
      </c>
      <c r="D47" s="3" t="s">
        <v>256</v>
      </c>
      <c r="E47" s="3" t="s">
        <v>258</v>
      </c>
      <c r="F47" s="4">
        <f t="shared" si="36"/>
        <v>73</v>
      </c>
      <c r="G47" s="5">
        <v>45</v>
      </c>
      <c r="H47" s="5">
        <v>28</v>
      </c>
      <c r="I47" s="4">
        <f t="shared" si="37"/>
        <v>2</v>
      </c>
      <c r="J47" s="5">
        <v>1</v>
      </c>
      <c r="K47" s="5">
        <v>1</v>
      </c>
      <c r="L47" s="5">
        <f t="shared" si="38"/>
        <v>1</v>
      </c>
      <c r="M47" s="5">
        <v>0</v>
      </c>
      <c r="N47" s="5">
        <v>1</v>
      </c>
      <c r="O47" s="5">
        <v>0</v>
      </c>
      <c r="P47" s="4">
        <v>24</v>
      </c>
      <c r="R47" s="5">
        <f t="shared" si="53"/>
        <v>29</v>
      </c>
      <c r="S47" s="5">
        <f t="shared" si="39"/>
        <v>1</v>
      </c>
      <c r="U47" s="11">
        <f t="shared" si="40"/>
        <v>73</v>
      </c>
      <c r="V47" s="12">
        <f t="shared" si="54"/>
        <v>45</v>
      </c>
      <c r="W47" s="12">
        <f t="shared" si="55"/>
        <v>22.222222222222221</v>
      </c>
      <c r="X47" s="11">
        <f t="shared" si="41"/>
        <v>2</v>
      </c>
      <c r="Y47" s="12">
        <f t="shared" si="42"/>
        <v>1</v>
      </c>
      <c r="Z47" s="12">
        <f t="shared" si="43"/>
        <v>1</v>
      </c>
      <c r="AA47" s="11">
        <f t="shared" si="44"/>
        <v>1</v>
      </c>
      <c r="AB47" s="12">
        <f t="shared" si="45"/>
        <v>0</v>
      </c>
      <c r="AC47" s="12">
        <f t="shared" si="46"/>
        <v>1</v>
      </c>
      <c r="AD47" s="12">
        <f t="shared" si="47"/>
        <v>0</v>
      </c>
      <c r="AE47" s="11">
        <f t="shared" si="48"/>
        <v>24</v>
      </c>
      <c r="AF47" s="5"/>
      <c r="AG47" s="4">
        <f t="shared" si="57"/>
        <v>76</v>
      </c>
      <c r="AH47" s="11">
        <f t="shared" si="58"/>
        <v>96.05263157894737</v>
      </c>
      <c r="AI47" s="11">
        <f t="shared" si="59"/>
        <v>2.6315789473684208</v>
      </c>
      <c r="AJ47" s="11">
        <f t="shared" si="60"/>
        <v>1.3157894736842104</v>
      </c>
      <c r="AK47" s="11">
        <f t="shared" si="49"/>
        <v>100</v>
      </c>
      <c r="AM47" s="11">
        <f t="shared" si="21"/>
        <v>47</v>
      </c>
      <c r="AN47" s="11">
        <f t="shared" si="22"/>
        <v>95.744680851063833</v>
      </c>
      <c r="AO47" s="11">
        <f t="shared" si="23"/>
        <v>2.1276595744680851</v>
      </c>
      <c r="AP47" s="11">
        <f t="shared" si="24"/>
        <v>2.1276595744680851</v>
      </c>
      <c r="AQ47" s="11">
        <f t="shared" si="50"/>
        <v>100</v>
      </c>
      <c r="AS47" s="4">
        <f t="shared" si="26"/>
        <v>29</v>
      </c>
      <c r="AT47" s="11">
        <f t="shared" si="27"/>
        <v>96.551724137931032</v>
      </c>
      <c r="AU47" s="11">
        <f t="shared" si="28"/>
        <v>0</v>
      </c>
      <c r="AV47" s="11">
        <f t="shared" si="29"/>
        <v>3.4482758620689653</v>
      </c>
      <c r="AW47" s="11">
        <f t="shared" si="51"/>
        <v>100</v>
      </c>
      <c r="AY47" s="4">
        <f t="shared" si="56"/>
        <v>76</v>
      </c>
      <c r="AZ47" s="11">
        <f t="shared" si="32"/>
        <v>59.210526315789465</v>
      </c>
      <c r="BA47" s="11">
        <f t="shared" si="33"/>
        <v>2.6315789473684208</v>
      </c>
      <c r="BB47" s="11">
        <f t="shared" si="34"/>
        <v>38.15789473684211</v>
      </c>
      <c r="BC47" s="11">
        <f t="shared" si="52"/>
        <v>100</v>
      </c>
    </row>
    <row r="48" spans="1:55" x14ac:dyDescent="0.3">
      <c r="A48" s="3" t="s">
        <v>294</v>
      </c>
      <c r="B48" s="3" t="s">
        <v>600</v>
      </c>
      <c r="C48" s="3" t="s">
        <v>619</v>
      </c>
      <c r="D48" s="3" t="s">
        <v>256</v>
      </c>
      <c r="E48" s="3" t="s">
        <v>258</v>
      </c>
      <c r="F48" s="4">
        <f t="shared" si="36"/>
        <v>77</v>
      </c>
      <c r="G48" s="5">
        <v>42</v>
      </c>
      <c r="H48" s="5">
        <v>35</v>
      </c>
      <c r="I48" s="4">
        <f t="shared" si="37"/>
        <v>0</v>
      </c>
      <c r="J48" s="5">
        <v>0</v>
      </c>
      <c r="K48" s="5">
        <v>0</v>
      </c>
      <c r="L48" s="5">
        <f t="shared" si="38"/>
        <v>2</v>
      </c>
      <c r="M48" s="5">
        <v>1</v>
      </c>
      <c r="N48" s="5">
        <v>1</v>
      </c>
      <c r="O48" s="5">
        <v>0</v>
      </c>
      <c r="P48" s="4">
        <v>21</v>
      </c>
      <c r="R48" s="5">
        <f t="shared" si="53"/>
        <v>37</v>
      </c>
      <c r="S48" s="5">
        <f t="shared" si="39"/>
        <v>1</v>
      </c>
      <c r="U48" s="11">
        <f t="shared" si="40"/>
        <v>77</v>
      </c>
      <c r="V48" s="12">
        <f t="shared" si="54"/>
        <v>42</v>
      </c>
      <c r="W48" s="12">
        <f t="shared" si="55"/>
        <v>25.925925925925924</v>
      </c>
      <c r="X48" s="11">
        <f t="shared" si="41"/>
        <v>0</v>
      </c>
      <c r="Y48" s="12">
        <f t="shared" si="42"/>
        <v>0</v>
      </c>
      <c r="Z48" s="12">
        <f t="shared" si="43"/>
        <v>0</v>
      </c>
      <c r="AA48" s="11">
        <f t="shared" si="44"/>
        <v>2</v>
      </c>
      <c r="AB48" s="12">
        <f t="shared" si="45"/>
        <v>1</v>
      </c>
      <c r="AC48" s="12">
        <f t="shared" si="46"/>
        <v>1</v>
      </c>
      <c r="AD48" s="12">
        <f t="shared" si="47"/>
        <v>0</v>
      </c>
      <c r="AE48" s="11">
        <f t="shared" si="48"/>
        <v>21</v>
      </c>
      <c r="AF48" s="5"/>
      <c r="AG48" s="4">
        <f t="shared" si="57"/>
        <v>79</v>
      </c>
      <c r="AH48" s="11">
        <f t="shared" si="58"/>
        <v>97.468354430379748</v>
      </c>
      <c r="AI48" s="11">
        <f t="shared" si="59"/>
        <v>0</v>
      </c>
      <c r="AJ48" s="11">
        <f t="shared" si="60"/>
        <v>2.5316455696202533</v>
      </c>
      <c r="AK48" s="11">
        <f t="shared" si="49"/>
        <v>100</v>
      </c>
      <c r="AM48" s="11">
        <f t="shared" si="21"/>
        <v>42</v>
      </c>
      <c r="AN48" s="11">
        <f t="shared" si="22"/>
        <v>100</v>
      </c>
      <c r="AO48" s="11">
        <f t="shared" si="23"/>
        <v>0</v>
      </c>
      <c r="AP48" s="11">
        <f t="shared" si="24"/>
        <v>0</v>
      </c>
      <c r="AQ48" s="11">
        <f t="shared" si="50"/>
        <v>100</v>
      </c>
      <c r="AS48" s="4">
        <f t="shared" si="26"/>
        <v>37</v>
      </c>
      <c r="AT48" s="11">
        <f t="shared" si="27"/>
        <v>94.594594594594597</v>
      </c>
      <c r="AU48" s="11">
        <f t="shared" si="28"/>
        <v>2.7027027027027026</v>
      </c>
      <c r="AV48" s="11">
        <f t="shared" si="29"/>
        <v>2.7027027027027026</v>
      </c>
      <c r="AW48" s="11">
        <f t="shared" si="51"/>
        <v>100.00000000000001</v>
      </c>
      <c r="AY48" s="4">
        <f t="shared" si="56"/>
        <v>79</v>
      </c>
      <c r="AZ48" s="11">
        <f t="shared" si="32"/>
        <v>53.164556962025308</v>
      </c>
      <c r="BA48" s="11">
        <f t="shared" si="33"/>
        <v>0</v>
      </c>
      <c r="BB48" s="11">
        <f t="shared" si="34"/>
        <v>46.835443037974684</v>
      </c>
      <c r="BC48" s="11">
        <f t="shared" si="52"/>
        <v>100</v>
      </c>
    </row>
    <row r="49" spans="1:56" x14ac:dyDescent="0.3">
      <c r="A49" s="3" t="s">
        <v>295</v>
      </c>
      <c r="B49" s="3" t="s">
        <v>600</v>
      </c>
      <c r="C49" s="3" t="s">
        <v>619</v>
      </c>
      <c r="D49" s="3" t="s">
        <v>256</v>
      </c>
      <c r="E49" s="3" t="s">
        <v>258</v>
      </c>
      <c r="F49" s="4">
        <f t="shared" si="36"/>
        <v>66</v>
      </c>
      <c r="G49" s="5">
        <v>49</v>
      </c>
      <c r="H49" s="5">
        <v>17</v>
      </c>
      <c r="I49" s="4">
        <f t="shared" si="37"/>
        <v>1</v>
      </c>
      <c r="J49" s="5">
        <v>1</v>
      </c>
      <c r="K49" s="5">
        <v>0</v>
      </c>
      <c r="L49" s="5">
        <f t="shared" si="38"/>
        <v>3</v>
      </c>
      <c r="M49" s="5">
        <v>1</v>
      </c>
      <c r="N49" s="5">
        <v>2</v>
      </c>
      <c r="O49" s="5">
        <v>0</v>
      </c>
      <c r="P49" s="4">
        <v>30</v>
      </c>
      <c r="R49" s="5">
        <f t="shared" si="53"/>
        <v>20</v>
      </c>
      <c r="S49" s="5">
        <f t="shared" si="39"/>
        <v>2</v>
      </c>
      <c r="U49" s="11">
        <f t="shared" si="40"/>
        <v>66</v>
      </c>
      <c r="V49" s="12">
        <f t="shared" si="54"/>
        <v>49</v>
      </c>
      <c r="W49" s="12">
        <f t="shared" si="55"/>
        <v>14.655172413793101</v>
      </c>
      <c r="X49" s="11">
        <f t="shared" si="41"/>
        <v>1</v>
      </c>
      <c r="Y49" s="12">
        <f t="shared" si="42"/>
        <v>1</v>
      </c>
      <c r="Z49" s="12">
        <f t="shared" si="43"/>
        <v>0</v>
      </c>
      <c r="AA49" s="11">
        <f t="shared" si="44"/>
        <v>3</v>
      </c>
      <c r="AB49" s="12">
        <f t="shared" si="45"/>
        <v>1</v>
      </c>
      <c r="AC49" s="12">
        <f t="shared" si="46"/>
        <v>2</v>
      </c>
      <c r="AD49" s="12">
        <f t="shared" si="47"/>
        <v>0</v>
      </c>
      <c r="AE49" s="11">
        <f t="shared" si="48"/>
        <v>30</v>
      </c>
      <c r="AF49" s="5"/>
      <c r="AG49" s="4">
        <f t="shared" si="57"/>
        <v>70</v>
      </c>
      <c r="AH49" s="11">
        <f t="shared" si="58"/>
        <v>94.285714285714278</v>
      </c>
      <c r="AI49" s="11">
        <f t="shared" si="59"/>
        <v>1.4285714285714286</v>
      </c>
      <c r="AJ49" s="11">
        <f t="shared" si="60"/>
        <v>4.2857142857142856</v>
      </c>
      <c r="AK49" s="11">
        <f t="shared" si="49"/>
        <v>100</v>
      </c>
      <c r="AM49" s="11">
        <f t="shared" si="21"/>
        <v>50</v>
      </c>
      <c r="AN49" s="11">
        <f t="shared" si="22"/>
        <v>98</v>
      </c>
      <c r="AO49" s="11">
        <f t="shared" si="23"/>
        <v>2</v>
      </c>
      <c r="AP49" s="11">
        <f t="shared" si="24"/>
        <v>0</v>
      </c>
      <c r="AQ49" s="11">
        <f t="shared" si="50"/>
        <v>100</v>
      </c>
      <c r="AS49" s="4">
        <f t="shared" si="26"/>
        <v>20</v>
      </c>
      <c r="AT49" s="11">
        <f t="shared" si="27"/>
        <v>85</v>
      </c>
      <c r="AU49" s="11">
        <f t="shared" si="28"/>
        <v>5</v>
      </c>
      <c r="AV49" s="11">
        <f t="shared" si="29"/>
        <v>10</v>
      </c>
      <c r="AW49" s="11">
        <f t="shared" si="51"/>
        <v>100</v>
      </c>
      <c r="AY49" s="4">
        <f t="shared" si="56"/>
        <v>70</v>
      </c>
      <c r="AZ49" s="11">
        <f t="shared" si="32"/>
        <v>70</v>
      </c>
      <c r="BA49" s="11">
        <f t="shared" si="33"/>
        <v>1.4285714285714286</v>
      </c>
      <c r="BB49" s="11">
        <f t="shared" si="34"/>
        <v>28.571428571428569</v>
      </c>
      <c r="BC49" s="11">
        <f t="shared" si="52"/>
        <v>100</v>
      </c>
    </row>
    <row r="50" spans="1:56" x14ac:dyDescent="0.3">
      <c r="A50" s="3" t="s">
        <v>296</v>
      </c>
      <c r="B50" s="3" t="s">
        <v>600</v>
      </c>
      <c r="C50" s="3" t="s">
        <v>619</v>
      </c>
      <c r="D50" s="3" t="s">
        <v>256</v>
      </c>
      <c r="E50" s="3" t="s">
        <v>258</v>
      </c>
      <c r="F50" s="4">
        <f t="shared" si="36"/>
        <v>57</v>
      </c>
      <c r="G50" s="5">
        <v>44</v>
      </c>
      <c r="H50" s="5">
        <v>13</v>
      </c>
      <c r="I50" s="4">
        <f t="shared" si="37"/>
        <v>0</v>
      </c>
      <c r="J50" s="5">
        <v>0</v>
      </c>
      <c r="K50" s="5">
        <v>0</v>
      </c>
      <c r="L50" s="5">
        <f t="shared" si="38"/>
        <v>2</v>
      </c>
      <c r="M50" s="5">
        <v>1</v>
      </c>
      <c r="N50" s="5">
        <v>1</v>
      </c>
      <c r="O50" s="5">
        <v>0</v>
      </c>
      <c r="P50" s="4">
        <v>41</v>
      </c>
      <c r="R50" s="5">
        <f t="shared" si="53"/>
        <v>15</v>
      </c>
      <c r="S50" s="5">
        <f t="shared" si="39"/>
        <v>1</v>
      </c>
      <c r="U50" s="11">
        <f t="shared" si="40"/>
        <v>56.999999999999993</v>
      </c>
      <c r="V50" s="12">
        <f t="shared" si="54"/>
        <v>44</v>
      </c>
      <c r="W50" s="12">
        <f t="shared" si="55"/>
        <v>11.504424778761061</v>
      </c>
      <c r="X50" s="11">
        <f t="shared" si="41"/>
        <v>0</v>
      </c>
      <c r="Y50" s="12">
        <f t="shared" si="42"/>
        <v>0</v>
      </c>
      <c r="Z50" s="12">
        <f t="shared" si="43"/>
        <v>0</v>
      </c>
      <c r="AA50" s="11">
        <f t="shared" si="44"/>
        <v>2</v>
      </c>
      <c r="AB50" s="12">
        <f t="shared" si="45"/>
        <v>1</v>
      </c>
      <c r="AC50" s="12">
        <f t="shared" si="46"/>
        <v>1</v>
      </c>
      <c r="AD50" s="12">
        <f t="shared" si="47"/>
        <v>0</v>
      </c>
      <c r="AE50" s="11">
        <f t="shared" si="48"/>
        <v>41</v>
      </c>
      <c r="AF50" s="5"/>
      <c r="AG50" s="4">
        <f t="shared" si="57"/>
        <v>59</v>
      </c>
      <c r="AH50" s="11">
        <f t="shared" si="58"/>
        <v>96.610169491525426</v>
      </c>
      <c r="AI50" s="11">
        <f t="shared" si="59"/>
        <v>0</v>
      </c>
      <c r="AJ50" s="11">
        <f t="shared" si="60"/>
        <v>3.3898305084745761</v>
      </c>
      <c r="AK50" s="11">
        <f t="shared" si="49"/>
        <v>100</v>
      </c>
      <c r="AM50" s="11">
        <f t="shared" si="21"/>
        <v>44</v>
      </c>
      <c r="AN50" s="11">
        <f t="shared" si="22"/>
        <v>100</v>
      </c>
      <c r="AO50" s="11">
        <f t="shared" si="23"/>
        <v>0</v>
      </c>
      <c r="AP50" s="11">
        <f t="shared" si="24"/>
        <v>0</v>
      </c>
      <c r="AQ50" s="11">
        <f t="shared" si="50"/>
        <v>100</v>
      </c>
      <c r="AS50" s="4">
        <f t="shared" si="26"/>
        <v>15</v>
      </c>
      <c r="AT50" s="11">
        <f t="shared" si="27"/>
        <v>86.666666666666671</v>
      </c>
      <c r="AU50" s="11">
        <f t="shared" si="28"/>
        <v>6.666666666666667</v>
      </c>
      <c r="AV50" s="11">
        <f t="shared" si="29"/>
        <v>6.666666666666667</v>
      </c>
      <c r="AW50" s="11">
        <f t="shared" si="51"/>
        <v>100.00000000000001</v>
      </c>
      <c r="AY50" s="4">
        <f t="shared" si="56"/>
        <v>59</v>
      </c>
      <c r="AZ50" s="11">
        <f t="shared" si="32"/>
        <v>74.576271186440678</v>
      </c>
      <c r="BA50" s="11">
        <f t="shared" si="33"/>
        <v>0</v>
      </c>
      <c r="BB50" s="11">
        <f t="shared" si="34"/>
        <v>25.423728813559322</v>
      </c>
      <c r="BC50" s="11">
        <f t="shared" si="52"/>
        <v>100</v>
      </c>
    </row>
    <row r="51" spans="1:56" x14ac:dyDescent="0.3">
      <c r="A51" s="3" t="s">
        <v>305</v>
      </c>
      <c r="B51" s="3" t="s">
        <v>600</v>
      </c>
      <c r="C51" s="3" t="s">
        <v>619</v>
      </c>
      <c r="D51" s="3" t="s">
        <v>256</v>
      </c>
      <c r="E51" s="3" t="s">
        <v>258</v>
      </c>
      <c r="F51" s="4">
        <f t="shared" si="36"/>
        <v>67</v>
      </c>
      <c r="G51" s="5">
        <v>27</v>
      </c>
      <c r="H51" s="5">
        <v>40</v>
      </c>
      <c r="I51" s="4">
        <f t="shared" si="37"/>
        <v>0</v>
      </c>
      <c r="J51" s="5">
        <v>0</v>
      </c>
      <c r="K51" s="5">
        <v>0</v>
      </c>
      <c r="L51" s="5">
        <f t="shared" si="38"/>
        <v>5</v>
      </c>
      <c r="M51" s="5">
        <v>5</v>
      </c>
      <c r="N51" s="5">
        <v>0</v>
      </c>
      <c r="O51" s="5">
        <v>0</v>
      </c>
      <c r="P51" s="4">
        <v>4</v>
      </c>
      <c r="Q51" s="4">
        <v>24</v>
      </c>
      <c r="R51" s="5">
        <f t="shared" si="53"/>
        <v>45</v>
      </c>
      <c r="S51" s="5">
        <f t="shared" si="39"/>
        <v>0</v>
      </c>
      <c r="U51" s="11">
        <f t="shared" si="40"/>
        <v>88.157894736842096</v>
      </c>
      <c r="V51" s="12">
        <f t="shared" si="54"/>
        <v>35.526315789473685</v>
      </c>
      <c r="W51" s="12">
        <f t="shared" si="55"/>
        <v>34.482758620689658</v>
      </c>
      <c r="X51" s="11">
        <f t="shared" si="41"/>
        <v>0</v>
      </c>
      <c r="Y51" s="12">
        <f t="shared" si="42"/>
        <v>0</v>
      </c>
      <c r="Z51" s="12">
        <f t="shared" si="43"/>
        <v>0</v>
      </c>
      <c r="AA51" s="11">
        <f t="shared" si="44"/>
        <v>6.5789473684210522</v>
      </c>
      <c r="AB51" s="12">
        <f t="shared" si="45"/>
        <v>6.5789473684210522</v>
      </c>
      <c r="AC51" s="12">
        <f t="shared" si="46"/>
        <v>0</v>
      </c>
      <c r="AD51" s="12">
        <f t="shared" si="47"/>
        <v>0</v>
      </c>
      <c r="AE51" s="11">
        <f t="shared" si="48"/>
        <v>5.2631578947368416</v>
      </c>
      <c r="AF51" s="5"/>
      <c r="AG51" s="4">
        <f t="shared" si="57"/>
        <v>72</v>
      </c>
      <c r="AH51" s="11">
        <f t="shared" si="58"/>
        <v>93.055555555555557</v>
      </c>
      <c r="AI51" s="11">
        <f t="shared" si="59"/>
        <v>0</v>
      </c>
      <c r="AJ51" s="11">
        <f t="shared" si="60"/>
        <v>6.9444444444444446</v>
      </c>
      <c r="AK51" s="11">
        <f t="shared" si="49"/>
        <v>100</v>
      </c>
      <c r="AM51" s="11">
        <f t="shared" si="21"/>
        <v>27</v>
      </c>
      <c r="AN51" s="11">
        <f t="shared" si="22"/>
        <v>100</v>
      </c>
      <c r="AO51" s="11">
        <f t="shared" si="23"/>
        <v>0</v>
      </c>
      <c r="AP51" s="11">
        <f t="shared" si="24"/>
        <v>0</v>
      </c>
      <c r="AQ51" s="11">
        <f t="shared" si="50"/>
        <v>100</v>
      </c>
      <c r="AS51" s="4">
        <f t="shared" si="26"/>
        <v>45</v>
      </c>
      <c r="AT51" s="11">
        <f t="shared" si="27"/>
        <v>88.888888888888886</v>
      </c>
      <c r="AU51" s="11">
        <f t="shared" si="28"/>
        <v>11.111111111111111</v>
      </c>
      <c r="AV51" s="11">
        <f t="shared" si="29"/>
        <v>0</v>
      </c>
      <c r="AW51" s="11">
        <f t="shared" si="51"/>
        <v>100</v>
      </c>
      <c r="AY51" s="4">
        <f t="shared" si="56"/>
        <v>72</v>
      </c>
      <c r="AZ51" s="11">
        <f t="shared" si="32"/>
        <v>37.5</v>
      </c>
      <c r="BA51" s="11">
        <f t="shared" si="33"/>
        <v>0</v>
      </c>
      <c r="BB51" s="11">
        <f t="shared" si="34"/>
        <v>62.5</v>
      </c>
      <c r="BC51" s="11">
        <f t="shared" si="52"/>
        <v>100</v>
      </c>
    </row>
    <row r="52" spans="1:56" x14ac:dyDescent="0.3">
      <c r="A52" s="3" t="s">
        <v>307</v>
      </c>
      <c r="B52" s="3" t="s">
        <v>600</v>
      </c>
      <c r="C52" s="3" t="s">
        <v>619</v>
      </c>
      <c r="D52" s="3" t="s">
        <v>256</v>
      </c>
      <c r="E52" s="3" t="s">
        <v>258</v>
      </c>
      <c r="F52" s="4">
        <f t="shared" si="36"/>
        <v>70</v>
      </c>
      <c r="G52" s="5">
        <v>23</v>
      </c>
      <c r="H52" s="5">
        <v>47</v>
      </c>
      <c r="I52" s="4">
        <f t="shared" si="37"/>
        <v>0</v>
      </c>
      <c r="J52" s="5">
        <v>0</v>
      </c>
      <c r="K52" s="5">
        <v>0</v>
      </c>
      <c r="L52" s="5">
        <f t="shared" si="38"/>
        <v>10</v>
      </c>
      <c r="M52" s="5">
        <v>9</v>
      </c>
      <c r="N52" s="5">
        <v>1</v>
      </c>
      <c r="O52" s="5">
        <v>0</v>
      </c>
      <c r="P52" s="4">
        <v>2</v>
      </c>
      <c r="Q52" s="4">
        <v>18</v>
      </c>
      <c r="R52" s="5">
        <f t="shared" si="53"/>
        <v>57</v>
      </c>
      <c r="S52" s="5">
        <f t="shared" si="39"/>
        <v>1</v>
      </c>
      <c r="U52" s="11">
        <f t="shared" si="40"/>
        <v>85.365853658536579</v>
      </c>
      <c r="V52" s="12">
        <f t="shared" si="54"/>
        <v>28.04878048780488</v>
      </c>
      <c r="W52" s="12">
        <f t="shared" si="55"/>
        <v>36.434108527131784</v>
      </c>
      <c r="X52" s="11">
        <f t="shared" si="41"/>
        <v>0</v>
      </c>
      <c r="Y52" s="12">
        <f t="shared" si="42"/>
        <v>0</v>
      </c>
      <c r="Z52" s="12">
        <f t="shared" si="43"/>
        <v>0</v>
      </c>
      <c r="AA52" s="11">
        <f t="shared" si="44"/>
        <v>12.195121951219512</v>
      </c>
      <c r="AB52" s="12">
        <f t="shared" si="45"/>
        <v>10.975609756097562</v>
      </c>
      <c r="AC52" s="12">
        <f t="shared" si="46"/>
        <v>1.2195121951219512</v>
      </c>
      <c r="AD52" s="12">
        <f t="shared" si="47"/>
        <v>0</v>
      </c>
      <c r="AE52" s="11">
        <f t="shared" si="48"/>
        <v>2.4390243902439024</v>
      </c>
      <c r="AF52" s="5"/>
      <c r="AG52" s="4">
        <f t="shared" si="57"/>
        <v>80</v>
      </c>
      <c r="AH52" s="11">
        <f t="shared" si="58"/>
        <v>87.5</v>
      </c>
      <c r="AI52" s="11">
        <f t="shared" si="59"/>
        <v>0</v>
      </c>
      <c r="AJ52" s="11">
        <f t="shared" si="60"/>
        <v>12.5</v>
      </c>
      <c r="AK52" s="11">
        <f t="shared" si="49"/>
        <v>100</v>
      </c>
      <c r="AM52" s="11">
        <f t="shared" si="21"/>
        <v>23</v>
      </c>
      <c r="AN52" s="11">
        <f t="shared" si="22"/>
        <v>100</v>
      </c>
      <c r="AO52" s="11">
        <f t="shared" si="23"/>
        <v>0</v>
      </c>
      <c r="AP52" s="11">
        <f t="shared" si="24"/>
        <v>0</v>
      </c>
      <c r="AQ52" s="11">
        <f t="shared" si="50"/>
        <v>100</v>
      </c>
      <c r="AS52" s="4">
        <f t="shared" si="26"/>
        <v>57</v>
      </c>
      <c r="AT52" s="11">
        <f t="shared" si="27"/>
        <v>82.456140350877192</v>
      </c>
      <c r="AU52" s="11">
        <f t="shared" si="28"/>
        <v>15.789473684210526</v>
      </c>
      <c r="AV52" s="11">
        <f t="shared" si="29"/>
        <v>1.7543859649122806</v>
      </c>
      <c r="AW52" s="11">
        <f t="shared" si="51"/>
        <v>99.999999999999986</v>
      </c>
      <c r="AY52" s="4">
        <f t="shared" si="56"/>
        <v>80</v>
      </c>
      <c r="AZ52" s="11">
        <f t="shared" si="32"/>
        <v>28.749999999999996</v>
      </c>
      <c r="BA52" s="11">
        <f t="shared" si="33"/>
        <v>0</v>
      </c>
      <c r="BB52" s="11">
        <f t="shared" si="34"/>
        <v>71.25</v>
      </c>
      <c r="BC52" s="11">
        <f t="shared" si="52"/>
        <v>100</v>
      </c>
    </row>
    <row r="53" spans="1:56" x14ac:dyDescent="0.3">
      <c r="A53" s="3" t="s">
        <v>308</v>
      </c>
      <c r="B53" s="3" t="s">
        <v>600</v>
      </c>
      <c r="C53" s="3" t="s">
        <v>619</v>
      </c>
      <c r="D53" s="3" t="s">
        <v>256</v>
      </c>
      <c r="E53" s="3" t="s">
        <v>258</v>
      </c>
      <c r="F53" s="4">
        <f t="shared" si="36"/>
        <v>41</v>
      </c>
      <c r="G53" s="5">
        <v>16</v>
      </c>
      <c r="H53" s="5">
        <v>25</v>
      </c>
      <c r="I53" s="4">
        <f t="shared" si="37"/>
        <v>0</v>
      </c>
      <c r="J53" s="5">
        <v>0</v>
      </c>
      <c r="K53" s="5">
        <v>0</v>
      </c>
      <c r="L53" s="5">
        <f t="shared" si="38"/>
        <v>19</v>
      </c>
      <c r="M53" s="5">
        <v>5</v>
      </c>
      <c r="N53" s="5">
        <v>14</v>
      </c>
      <c r="O53" s="5">
        <v>0</v>
      </c>
      <c r="P53" s="4">
        <v>12</v>
      </c>
      <c r="Q53" s="4">
        <v>28</v>
      </c>
      <c r="R53" s="5">
        <f t="shared" si="53"/>
        <v>44</v>
      </c>
      <c r="S53" s="5">
        <f t="shared" si="39"/>
        <v>14</v>
      </c>
      <c r="U53" s="11">
        <f t="shared" si="40"/>
        <v>56.944444444444443</v>
      </c>
      <c r="V53" s="12">
        <f t="shared" si="54"/>
        <v>22.222222222222221</v>
      </c>
      <c r="W53" s="12">
        <f t="shared" si="55"/>
        <v>25.773195876288657</v>
      </c>
      <c r="X53" s="11">
        <f t="shared" si="41"/>
        <v>0</v>
      </c>
      <c r="Y53" s="12">
        <f t="shared" si="42"/>
        <v>0</v>
      </c>
      <c r="Z53" s="12">
        <f t="shared" si="43"/>
        <v>0</v>
      </c>
      <c r="AA53" s="11">
        <f t="shared" si="44"/>
        <v>26.388888888888889</v>
      </c>
      <c r="AB53" s="12">
        <f t="shared" si="45"/>
        <v>6.9444444444444446</v>
      </c>
      <c r="AC53" s="12">
        <f t="shared" si="46"/>
        <v>19.444444444444446</v>
      </c>
      <c r="AD53" s="12">
        <f t="shared" si="47"/>
        <v>0</v>
      </c>
      <c r="AE53" s="11">
        <f t="shared" si="48"/>
        <v>16.666666666666664</v>
      </c>
      <c r="AF53" s="5"/>
      <c r="AG53" s="4">
        <f t="shared" si="57"/>
        <v>60</v>
      </c>
      <c r="AH53" s="11">
        <f t="shared" si="58"/>
        <v>68.333333333333329</v>
      </c>
      <c r="AI53" s="11">
        <f t="shared" si="59"/>
        <v>0</v>
      </c>
      <c r="AJ53" s="11">
        <f t="shared" si="60"/>
        <v>31.666666666666664</v>
      </c>
      <c r="AK53" s="11">
        <f t="shared" si="49"/>
        <v>100</v>
      </c>
      <c r="AM53" s="11">
        <f t="shared" si="21"/>
        <v>16</v>
      </c>
      <c r="AN53" s="11">
        <f t="shared" si="22"/>
        <v>100</v>
      </c>
      <c r="AO53" s="11">
        <f t="shared" si="23"/>
        <v>0</v>
      </c>
      <c r="AP53" s="11">
        <f t="shared" si="24"/>
        <v>0</v>
      </c>
      <c r="AQ53" s="11">
        <f t="shared" si="50"/>
        <v>100</v>
      </c>
      <c r="AS53" s="4">
        <f t="shared" si="26"/>
        <v>44</v>
      </c>
      <c r="AT53" s="11">
        <f t="shared" si="27"/>
        <v>56.81818181818182</v>
      </c>
      <c r="AU53" s="11">
        <f t="shared" si="28"/>
        <v>11.363636363636363</v>
      </c>
      <c r="AV53" s="11">
        <f t="shared" si="29"/>
        <v>31.818181818181817</v>
      </c>
      <c r="AW53" s="11">
        <f t="shared" si="51"/>
        <v>100</v>
      </c>
      <c r="AY53" s="4">
        <f t="shared" si="56"/>
        <v>60</v>
      </c>
      <c r="AZ53" s="11">
        <f t="shared" si="32"/>
        <v>26.666666666666668</v>
      </c>
      <c r="BA53" s="11">
        <f t="shared" si="33"/>
        <v>0</v>
      </c>
      <c r="BB53" s="11">
        <f t="shared" si="34"/>
        <v>73.333333333333329</v>
      </c>
      <c r="BC53" s="11">
        <f t="shared" si="52"/>
        <v>100</v>
      </c>
    </row>
    <row r="54" spans="1:56" x14ac:dyDescent="0.3">
      <c r="A54" s="3" t="s">
        <v>309</v>
      </c>
      <c r="B54" s="3" t="s">
        <v>600</v>
      </c>
      <c r="C54" s="3" t="s">
        <v>619</v>
      </c>
      <c r="D54" s="3" t="s">
        <v>256</v>
      </c>
      <c r="E54" s="3" t="s">
        <v>258</v>
      </c>
      <c r="F54" s="4">
        <f t="shared" si="36"/>
        <v>72</v>
      </c>
      <c r="G54" s="5">
        <v>13</v>
      </c>
      <c r="H54" s="5">
        <v>59</v>
      </c>
      <c r="I54" s="4">
        <f t="shared" si="37"/>
        <v>1</v>
      </c>
      <c r="J54" s="5">
        <v>1</v>
      </c>
      <c r="K54" s="5">
        <v>0</v>
      </c>
      <c r="L54" s="5">
        <f t="shared" si="38"/>
        <v>13</v>
      </c>
      <c r="M54" s="5">
        <v>4</v>
      </c>
      <c r="N54" s="5">
        <v>9</v>
      </c>
      <c r="O54" s="5">
        <v>0</v>
      </c>
      <c r="P54" s="4">
        <v>2</v>
      </c>
      <c r="Q54" s="4">
        <v>12</v>
      </c>
      <c r="R54" s="5">
        <f t="shared" si="53"/>
        <v>72</v>
      </c>
      <c r="S54" s="5">
        <f t="shared" si="39"/>
        <v>9</v>
      </c>
      <c r="U54" s="11">
        <f t="shared" si="40"/>
        <v>81.818181818181827</v>
      </c>
      <c r="V54" s="12">
        <f t="shared" si="54"/>
        <v>14.772727272727273</v>
      </c>
      <c r="W54" s="12">
        <f t="shared" si="55"/>
        <v>40.410958904109592</v>
      </c>
      <c r="X54" s="11">
        <f t="shared" si="41"/>
        <v>1.1363636363636365</v>
      </c>
      <c r="Y54" s="12">
        <f t="shared" si="42"/>
        <v>1.1363636363636365</v>
      </c>
      <c r="Z54" s="12">
        <f t="shared" si="43"/>
        <v>0</v>
      </c>
      <c r="AA54" s="11">
        <f t="shared" si="44"/>
        <v>14.772727272727273</v>
      </c>
      <c r="AB54" s="12">
        <f t="shared" si="45"/>
        <v>4.5454545454545459</v>
      </c>
      <c r="AC54" s="12">
        <f t="shared" si="46"/>
        <v>10.227272727272728</v>
      </c>
      <c r="AD54" s="12">
        <f t="shared" si="47"/>
        <v>0</v>
      </c>
      <c r="AE54" s="11">
        <f t="shared" si="48"/>
        <v>2.2727272727272729</v>
      </c>
      <c r="AF54" s="5"/>
      <c r="AG54" s="4">
        <f t="shared" si="57"/>
        <v>86</v>
      </c>
      <c r="AH54" s="11">
        <f t="shared" si="58"/>
        <v>83.720930232558146</v>
      </c>
      <c r="AI54" s="11">
        <f t="shared" si="59"/>
        <v>1.1627906976744187</v>
      </c>
      <c r="AJ54" s="11">
        <f t="shared" si="60"/>
        <v>15.11627906976744</v>
      </c>
      <c r="AK54" s="11">
        <f t="shared" si="49"/>
        <v>100.00000000000001</v>
      </c>
      <c r="AM54" s="11">
        <f t="shared" si="21"/>
        <v>14</v>
      </c>
      <c r="AN54" s="11">
        <f t="shared" si="22"/>
        <v>92.857142857142861</v>
      </c>
      <c r="AO54" s="11">
        <f t="shared" si="23"/>
        <v>7.1428571428571423</v>
      </c>
      <c r="AP54" s="11">
        <f t="shared" si="24"/>
        <v>0</v>
      </c>
      <c r="AQ54" s="11">
        <f t="shared" si="50"/>
        <v>100</v>
      </c>
      <c r="AS54" s="4">
        <f t="shared" si="26"/>
        <v>72</v>
      </c>
      <c r="AT54" s="11">
        <f t="shared" si="27"/>
        <v>81.944444444444443</v>
      </c>
      <c r="AU54" s="11">
        <f t="shared" si="28"/>
        <v>5.5555555555555554</v>
      </c>
      <c r="AV54" s="11">
        <f t="shared" si="29"/>
        <v>12.5</v>
      </c>
      <c r="AW54" s="11">
        <f t="shared" si="51"/>
        <v>100</v>
      </c>
      <c r="AY54" s="4">
        <f t="shared" si="56"/>
        <v>86</v>
      </c>
      <c r="AZ54" s="11">
        <f t="shared" si="32"/>
        <v>15.11627906976744</v>
      </c>
      <c r="BA54" s="11">
        <f t="shared" si="33"/>
        <v>1.1627906976744187</v>
      </c>
      <c r="BB54" s="11">
        <f t="shared" si="34"/>
        <v>83.720930232558146</v>
      </c>
      <c r="BC54" s="11">
        <f t="shared" si="52"/>
        <v>100</v>
      </c>
    </row>
    <row r="55" spans="1:56" x14ac:dyDescent="0.3">
      <c r="A55" s="3" t="s">
        <v>310</v>
      </c>
      <c r="B55" s="3" t="s">
        <v>600</v>
      </c>
      <c r="C55" s="3" t="s">
        <v>619</v>
      </c>
      <c r="D55" s="3" t="s">
        <v>256</v>
      </c>
      <c r="E55" s="3" t="s">
        <v>258</v>
      </c>
      <c r="F55" s="4">
        <f t="shared" si="36"/>
        <v>76</v>
      </c>
      <c r="G55" s="5">
        <v>27</v>
      </c>
      <c r="H55" s="5">
        <v>49</v>
      </c>
      <c r="I55" s="4">
        <f t="shared" si="37"/>
        <v>1</v>
      </c>
      <c r="J55" s="5">
        <v>1</v>
      </c>
      <c r="K55" s="5">
        <v>0</v>
      </c>
      <c r="L55" s="5">
        <f t="shared" si="38"/>
        <v>5</v>
      </c>
      <c r="M55" s="5">
        <v>2</v>
      </c>
      <c r="N55" s="5">
        <v>3</v>
      </c>
      <c r="O55" s="5">
        <v>0</v>
      </c>
      <c r="P55" s="4">
        <v>4</v>
      </c>
      <c r="Q55" s="4">
        <v>14</v>
      </c>
      <c r="R55" s="5">
        <f t="shared" si="53"/>
        <v>54</v>
      </c>
      <c r="S55" s="5">
        <f t="shared" si="39"/>
        <v>3</v>
      </c>
      <c r="U55" s="11">
        <f t="shared" si="40"/>
        <v>88.372093023255815</v>
      </c>
      <c r="V55" s="12">
        <f t="shared" si="54"/>
        <v>31.395348837209301</v>
      </c>
      <c r="W55" s="12">
        <f t="shared" si="55"/>
        <v>36.567164179104481</v>
      </c>
      <c r="X55" s="11">
        <f t="shared" si="41"/>
        <v>1.1627906976744187</v>
      </c>
      <c r="Y55" s="12">
        <f t="shared" si="42"/>
        <v>1.1627906976744187</v>
      </c>
      <c r="Z55" s="12">
        <f t="shared" si="43"/>
        <v>0</v>
      </c>
      <c r="AA55" s="11">
        <f t="shared" si="44"/>
        <v>5.8139534883720927</v>
      </c>
      <c r="AB55" s="12">
        <f t="shared" si="45"/>
        <v>2.3255813953488373</v>
      </c>
      <c r="AC55" s="12">
        <f t="shared" si="46"/>
        <v>3.4883720930232558</v>
      </c>
      <c r="AD55" s="12">
        <f t="shared" si="47"/>
        <v>0</v>
      </c>
      <c r="AE55" s="11">
        <f t="shared" si="48"/>
        <v>4.6511627906976747</v>
      </c>
      <c r="AF55" s="5"/>
      <c r="AG55" s="4">
        <f t="shared" si="57"/>
        <v>82</v>
      </c>
      <c r="AH55" s="11">
        <f t="shared" si="58"/>
        <v>92.682926829268297</v>
      </c>
      <c r="AI55" s="11">
        <f t="shared" si="59"/>
        <v>1.2195121951219512</v>
      </c>
      <c r="AJ55" s="11">
        <f t="shared" si="60"/>
        <v>6.0975609756097562</v>
      </c>
      <c r="AK55" s="11">
        <f t="shared" si="49"/>
        <v>100</v>
      </c>
      <c r="AM55" s="11">
        <f t="shared" si="21"/>
        <v>28</v>
      </c>
      <c r="AN55" s="11">
        <f t="shared" si="22"/>
        <v>96.428571428571431</v>
      </c>
      <c r="AO55" s="11">
        <f t="shared" si="23"/>
        <v>3.5714285714285712</v>
      </c>
      <c r="AP55" s="11">
        <f t="shared" si="24"/>
        <v>0</v>
      </c>
      <c r="AQ55" s="11">
        <f t="shared" si="50"/>
        <v>100</v>
      </c>
      <c r="AS55" s="4">
        <f t="shared" si="26"/>
        <v>54</v>
      </c>
      <c r="AT55" s="11">
        <f t="shared" si="27"/>
        <v>90.740740740740748</v>
      </c>
      <c r="AU55" s="11">
        <f t="shared" si="28"/>
        <v>3.7037037037037033</v>
      </c>
      <c r="AV55" s="11">
        <f t="shared" si="29"/>
        <v>5.5555555555555554</v>
      </c>
      <c r="AW55" s="11">
        <f t="shared" si="51"/>
        <v>100.00000000000001</v>
      </c>
      <c r="AY55" s="4">
        <f t="shared" si="56"/>
        <v>82</v>
      </c>
      <c r="AZ55" s="11">
        <f t="shared" si="32"/>
        <v>32.926829268292686</v>
      </c>
      <c r="BA55" s="11">
        <f t="shared" si="33"/>
        <v>1.2195121951219512</v>
      </c>
      <c r="BB55" s="11">
        <f t="shared" si="34"/>
        <v>65.853658536585371</v>
      </c>
      <c r="BC55" s="11">
        <f t="shared" si="52"/>
        <v>100</v>
      </c>
    </row>
    <row r="56" spans="1:56" s="31" customFormat="1" x14ac:dyDescent="0.3">
      <c r="A56" s="31" t="s">
        <v>257</v>
      </c>
      <c r="B56" s="31" t="s">
        <v>600</v>
      </c>
      <c r="C56" s="31" t="s">
        <v>619</v>
      </c>
      <c r="D56" s="31" t="s">
        <v>256</v>
      </c>
      <c r="E56" s="31" t="s">
        <v>258</v>
      </c>
      <c r="F56" s="32">
        <v>45</v>
      </c>
      <c r="G56" s="36"/>
      <c r="H56" s="36"/>
      <c r="I56" s="32">
        <f t="shared" si="37"/>
        <v>5</v>
      </c>
      <c r="J56" s="36">
        <v>2</v>
      </c>
      <c r="K56" s="36">
        <v>3</v>
      </c>
      <c r="L56" s="36">
        <f t="shared" si="38"/>
        <v>1</v>
      </c>
      <c r="M56" s="36">
        <v>0</v>
      </c>
      <c r="N56" s="36">
        <v>1</v>
      </c>
      <c r="O56" s="36">
        <v>0</v>
      </c>
      <c r="P56" s="32">
        <v>3</v>
      </c>
      <c r="Q56" s="32">
        <v>46</v>
      </c>
      <c r="R56" s="36"/>
      <c r="S56" s="36">
        <f t="shared" si="39"/>
        <v>1</v>
      </c>
      <c r="T56" s="32"/>
      <c r="U56" s="37">
        <f t="shared" si="40"/>
        <v>83.333333333333343</v>
      </c>
      <c r="V56" s="38"/>
      <c r="W56" s="38"/>
      <c r="X56" s="37">
        <f t="shared" si="41"/>
        <v>9.2592592592592595</v>
      </c>
      <c r="Y56" s="38">
        <f t="shared" si="42"/>
        <v>3.7037037037037033</v>
      </c>
      <c r="Z56" s="38">
        <f t="shared" si="43"/>
        <v>5.5555555555555554</v>
      </c>
      <c r="AA56" s="37">
        <f t="shared" si="44"/>
        <v>1.8518518518518516</v>
      </c>
      <c r="AB56" s="38">
        <f t="shared" si="45"/>
        <v>0</v>
      </c>
      <c r="AC56" s="38">
        <f t="shared" si="46"/>
        <v>1.8518518518518516</v>
      </c>
      <c r="AD56" s="38">
        <f t="shared" si="47"/>
        <v>0</v>
      </c>
      <c r="AE56" s="37">
        <f t="shared" si="48"/>
        <v>5.5555555555555554</v>
      </c>
      <c r="AF56" s="36"/>
      <c r="AG56" s="32">
        <f t="shared" si="57"/>
        <v>51</v>
      </c>
      <c r="AH56" s="37">
        <f t="shared" si="58"/>
        <v>88.235294117647058</v>
      </c>
      <c r="AI56" s="37">
        <f t="shared" si="59"/>
        <v>9.8039215686274517</v>
      </c>
      <c r="AJ56" s="37">
        <f t="shared" si="60"/>
        <v>1.9607843137254901</v>
      </c>
      <c r="AK56" s="37">
        <f t="shared" si="49"/>
        <v>99.999999999999986</v>
      </c>
      <c r="AL56" s="32"/>
      <c r="AM56" s="37"/>
      <c r="AN56" s="37"/>
      <c r="AO56" s="37"/>
      <c r="AP56" s="37"/>
      <c r="AQ56" s="37"/>
      <c r="AR56" s="32"/>
      <c r="AS56" s="32"/>
      <c r="AT56" s="37"/>
      <c r="AU56" s="37"/>
      <c r="AV56" s="37"/>
      <c r="AW56" s="37"/>
      <c r="AX56" s="32"/>
      <c r="AY56" s="32"/>
      <c r="AZ56" s="37"/>
      <c r="BA56" s="37"/>
      <c r="BB56" s="37"/>
      <c r="BC56" s="37"/>
    </row>
    <row r="57" spans="1:56" s="31" customFormat="1" x14ac:dyDescent="0.3">
      <c r="A57" s="31" t="s">
        <v>259</v>
      </c>
      <c r="B57" s="31" t="s">
        <v>600</v>
      </c>
      <c r="C57" s="31" t="s">
        <v>619</v>
      </c>
      <c r="D57" s="31" t="s">
        <v>256</v>
      </c>
      <c r="E57" s="31" t="s">
        <v>258</v>
      </c>
      <c r="F57" s="32">
        <v>51</v>
      </c>
      <c r="G57" s="36"/>
      <c r="H57" s="36"/>
      <c r="I57" s="32">
        <f t="shared" si="37"/>
        <v>0</v>
      </c>
      <c r="J57" s="36">
        <v>0</v>
      </c>
      <c r="K57" s="36">
        <v>0</v>
      </c>
      <c r="L57" s="36">
        <f t="shared" si="38"/>
        <v>3</v>
      </c>
      <c r="M57" s="36">
        <v>0</v>
      </c>
      <c r="N57" s="36">
        <v>3</v>
      </c>
      <c r="O57" s="36">
        <v>0</v>
      </c>
      <c r="P57" s="32">
        <v>4</v>
      </c>
      <c r="Q57" s="32">
        <v>42</v>
      </c>
      <c r="R57" s="36"/>
      <c r="S57" s="36">
        <f t="shared" si="39"/>
        <v>3</v>
      </c>
      <c r="T57" s="32"/>
      <c r="U57" s="37">
        <f t="shared" si="40"/>
        <v>87.931034482758619</v>
      </c>
      <c r="V57" s="38"/>
      <c r="W57" s="38"/>
      <c r="X57" s="37">
        <f t="shared" si="41"/>
        <v>0</v>
      </c>
      <c r="Y57" s="38">
        <f t="shared" si="42"/>
        <v>0</v>
      </c>
      <c r="Z57" s="38">
        <f t="shared" si="43"/>
        <v>0</v>
      </c>
      <c r="AA57" s="37">
        <f t="shared" si="44"/>
        <v>5.1724137931034484</v>
      </c>
      <c r="AB57" s="38">
        <f t="shared" si="45"/>
        <v>0</v>
      </c>
      <c r="AC57" s="38">
        <f t="shared" si="46"/>
        <v>5.1724137931034484</v>
      </c>
      <c r="AD57" s="38">
        <f t="shared" si="47"/>
        <v>0</v>
      </c>
      <c r="AE57" s="37">
        <f t="shared" si="48"/>
        <v>6.8965517241379306</v>
      </c>
      <c r="AF57" s="36"/>
      <c r="AG57" s="32">
        <f t="shared" si="57"/>
        <v>54</v>
      </c>
      <c r="AH57" s="37">
        <f t="shared" si="58"/>
        <v>94.444444444444443</v>
      </c>
      <c r="AI57" s="37">
        <f t="shared" si="59"/>
        <v>0</v>
      </c>
      <c r="AJ57" s="37">
        <f t="shared" si="60"/>
        <v>5.5555555555555554</v>
      </c>
      <c r="AK57" s="37">
        <f t="shared" si="49"/>
        <v>100</v>
      </c>
      <c r="AL57" s="32"/>
      <c r="AM57" s="37"/>
      <c r="AN57" s="37"/>
      <c r="AO57" s="37"/>
      <c r="AP57" s="37"/>
      <c r="AQ57" s="37"/>
      <c r="AR57" s="32"/>
      <c r="AS57" s="32"/>
      <c r="AT57" s="37"/>
      <c r="AU57" s="37"/>
      <c r="AV57" s="37"/>
      <c r="AW57" s="37"/>
      <c r="AX57" s="32"/>
      <c r="AY57" s="32"/>
      <c r="AZ57" s="37"/>
      <c r="BA57" s="37"/>
      <c r="BB57" s="37"/>
      <c r="BC57" s="37"/>
    </row>
    <row r="58" spans="1:56" s="31" customFormat="1" x14ac:dyDescent="0.3">
      <c r="A58" s="31" t="s">
        <v>260</v>
      </c>
      <c r="B58" s="31" t="s">
        <v>600</v>
      </c>
      <c r="C58" s="31" t="s">
        <v>619</v>
      </c>
      <c r="D58" s="31" t="s">
        <v>256</v>
      </c>
      <c r="E58" s="31" t="s">
        <v>258</v>
      </c>
      <c r="F58" s="32">
        <v>42</v>
      </c>
      <c r="G58" s="36"/>
      <c r="H58" s="36"/>
      <c r="I58" s="32">
        <f t="shared" si="37"/>
        <v>4</v>
      </c>
      <c r="J58" s="36">
        <v>3</v>
      </c>
      <c r="K58" s="36">
        <v>1</v>
      </c>
      <c r="L58" s="36">
        <f t="shared" si="38"/>
        <v>5</v>
      </c>
      <c r="M58" s="36">
        <v>5</v>
      </c>
      <c r="N58" s="36">
        <v>0</v>
      </c>
      <c r="O58" s="36">
        <v>0</v>
      </c>
      <c r="P58" s="32">
        <v>4</v>
      </c>
      <c r="Q58" s="32">
        <v>45</v>
      </c>
      <c r="R58" s="36"/>
      <c r="S58" s="36">
        <f t="shared" si="39"/>
        <v>0</v>
      </c>
      <c r="T58" s="32"/>
      <c r="U58" s="37">
        <f t="shared" si="40"/>
        <v>76.363636363636374</v>
      </c>
      <c r="V58" s="38"/>
      <c r="W58" s="38"/>
      <c r="X58" s="37">
        <f t="shared" si="41"/>
        <v>7.2727272727272725</v>
      </c>
      <c r="Y58" s="38">
        <f t="shared" si="42"/>
        <v>5.4545454545454541</v>
      </c>
      <c r="Z58" s="38">
        <f t="shared" si="43"/>
        <v>1.8181818181818181</v>
      </c>
      <c r="AA58" s="37">
        <f t="shared" si="44"/>
        <v>9.0909090909090917</v>
      </c>
      <c r="AB58" s="38">
        <f t="shared" si="45"/>
        <v>9.0909090909090917</v>
      </c>
      <c r="AC58" s="38">
        <f t="shared" si="46"/>
        <v>0</v>
      </c>
      <c r="AD58" s="38">
        <f t="shared" si="47"/>
        <v>0</v>
      </c>
      <c r="AE58" s="37">
        <f t="shared" si="48"/>
        <v>7.2727272727272725</v>
      </c>
      <c r="AF58" s="36"/>
      <c r="AG58" s="32">
        <f t="shared" si="57"/>
        <v>51</v>
      </c>
      <c r="AH58" s="37">
        <f t="shared" si="58"/>
        <v>82.35294117647058</v>
      </c>
      <c r="AI58" s="37">
        <f t="shared" si="59"/>
        <v>7.8431372549019605</v>
      </c>
      <c r="AJ58" s="37">
        <f t="shared" si="60"/>
        <v>9.8039215686274517</v>
      </c>
      <c r="AK58" s="37">
        <f t="shared" si="49"/>
        <v>100</v>
      </c>
      <c r="AL58" s="32"/>
      <c r="AM58" s="37"/>
      <c r="AN58" s="37"/>
      <c r="AO58" s="37"/>
      <c r="AP58" s="37"/>
      <c r="AQ58" s="37"/>
      <c r="AR58" s="32"/>
      <c r="AS58" s="32"/>
      <c r="AT58" s="37"/>
      <c r="AU58" s="37"/>
      <c r="AV58" s="37"/>
      <c r="AW58" s="37"/>
      <c r="AX58" s="32"/>
      <c r="AY58" s="32"/>
      <c r="AZ58" s="37"/>
      <c r="BA58" s="37"/>
      <c r="BB58" s="37"/>
      <c r="BC58" s="37"/>
    </row>
    <row r="59" spans="1:56" s="31" customFormat="1" x14ac:dyDescent="0.3">
      <c r="A59" s="31" t="s">
        <v>261</v>
      </c>
      <c r="B59" s="31" t="s">
        <v>600</v>
      </c>
      <c r="C59" s="31" t="s">
        <v>619</v>
      </c>
      <c r="D59" s="31" t="s">
        <v>256</v>
      </c>
      <c r="E59" s="31" t="s">
        <v>258</v>
      </c>
      <c r="F59" s="32">
        <v>58</v>
      </c>
      <c r="G59" s="36"/>
      <c r="H59" s="36"/>
      <c r="I59" s="32">
        <f t="shared" si="37"/>
        <v>0</v>
      </c>
      <c r="J59" s="36">
        <v>0</v>
      </c>
      <c r="K59" s="36">
        <v>0</v>
      </c>
      <c r="L59" s="36">
        <f t="shared" si="38"/>
        <v>11</v>
      </c>
      <c r="M59" s="36">
        <v>8</v>
      </c>
      <c r="N59" s="36">
        <v>3</v>
      </c>
      <c r="O59" s="36">
        <v>0</v>
      </c>
      <c r="P59" s="32">
        <v>1</v>
      </c>
      <c r="Q59" s="32">
        <v>30</v>
      </c>
      <c r="R59" s="36"/>
      <c r="S59" s="36">
        <f t="shared" si="39"/>
        <v>3</v>
      </c>
      <c r="T59" s="32"/>
      <c r="U59" s="37">
        <f t="shared" si="40"/>
        <v>82.857142857142861</v>
      </c>
      <c r="V59" s="38"/>
      <c r="W59" s="38"/>
      <c r="X59" s="37">
        <f t="shared" si="41"/>
        <v>0</v>
      </c>
      <c r="Y59" s="38">
        <f t="shared" si="42"/>
        <v>0</v>
      </c>
      <c r="Z59" s="38">
        <f t="shared" si="43"/>
        <v>0</v>
      </c>
      <c r="AA59" s="37">
        <f t="shared" si="44"/>
        <v>15.714285714285714</v>
      </c>
      <c r="AB59" s="38">
        <f t="shared" si="45"/>
        <v>11.428571428571429</v>
      </c>
      <c r="AC59" s="38">
        <f t="shared" si="46"/>
        <v>4.2857142857142856</v>
      </c>
      <c r="AD59" s="38">
        <f t="shared" si="47"/>
        <v>0</v>
      </c>
      <c r="AE59" s="37">
        <f t="shared" si="48"/>
        <v>1.4285714285714286</v>
      </c>
      <c r="AF59" s="36"/>
      <c r="AG59" s="32">
        <f t="shared" si="57"/>
        <v>69</v>
      </c>
      <c r="AH59" s="37">
        <f t="shared" si="58"/>
        <v>84.05797101449275</v>
      </c>
      <c r="AI59" s="37">
        <f t="shared" si="59"/>
        <v>0</v>
      </c>
      <c r="AJ59" s="37">
        <f t="shared" si="60"/>
        <v>15.942028985507244</v>
      </c>
      <c r="AK59" s="37">
        <f t="shared" si="49"/>
        <v>100</v>
      </c>
      <c r="AL59" s="32"/>
      <c r="AM59" s="37"/>
      <c r="AN59" s="37"/>
      <c r="AO59" s="37"/>
      <c r="AP59" s="37"/>
      <c r="AQ59" s="37"/>
      <c r="AR59" s="32"/>
      <c r="AS59" s="32"/>
      <c r="AT59" s="37"/>
      <c r="AU59" s="37"/>
      <c r="AV59" s="37"/>
      <c r="AW59" s="37"/>
      <c r="AX59" s="32"/>
      <c r="AY59" s="32"/>
      <c r="AZ59" s="37"/>
      <c r="BA59" s="37"/>
      <c r="BB59" s="37"/>
      <c r="BC59" s="37"/>
    </row>
    <row r="60" spans="1:56" s="31" customFormat="1" x14ac:dyDescent="0.3">
      <c r="A60" s="31" t="s">
        <v>262</v>
      </c>
      <c r="B60" s="31" t="s">
        <v>600</v>
      </c>
      <c r="C60" s="31" t="s">
        <v>619</v>
      </c>
      <c r="D60" s="31" t="s">
        <v>256</v>
      </c>
      <c r="E60" s="31" t="s">
        <v>258</v>
      </c>
      <c r="F60" s="32">
        <v>45</v>
      </c>
      <c r="G60" s="36"/>
      <c r="H60" s="36"/>
      <c r="I60" s="32">
        <f t="shared" si="37"/>
        <v>5</v>
      </c>
      <c r="J60" s="36">
        <v>1</v>
      </c>
      <c r="K60" s="36">
        <v>4</v>
      </c>
      <c r="L60" s="36">
        <f t="shared" si="38"/>
        <v>21</v>
      </c>
      <c r="M60" s="36">
        <v>18</v>
      </c>
      <c r="N60" s="36">
        <v>3</v>
      </c>
      <c r="O60" s="36">
        <v>0</v>
      </c>
      <c r="P60" s="32">
        <v>1</v>
      </c>
      <c r="Q60" s="32">
        <v>28</v>
      </c>
      <c r="R60" s="36"/>
      <c r="S60" s="36">
        <f t="shared" si="39"/>
        <v>3</v>
      </c>
      <c r="T60" s="32"/>
      <c r="U60" s="37">
        <f t="shared" si="40"/>
        <v>62.5</v>
      </c>
      <c r="V60" s="38"/>
      <c r="W60" s="38"/>
      <c r="X60" s="37">
        <f t="shared" si="41"/>
        <v>6.9444444444444446</v>
      </c>
      <c r="Y60" s="38">
        <f t="shared" si="42"/>
        <v>1.3888888888888888</v>
      </c>
      <c r="Z60" s="38">
        <f t="shared" si="43"/>
        <v>5.5555555555555554</v>
      </c>
      <c r="AA60" s="37">
        <f t="shared" si="44"/>
        <v>29.166666666666668</v>
      </c>
      <c r="AB60" s="38">
        <f t="shared" si="45"/>
        <v>25</v>
      </c>
      <c r="AC60" s="38">
        <f t="shared" si="46"/>
        <v>4.1666666666666661</v>
      </c>
      <c r="AD60" s="38">
        <f t="shared" si="47"/>
        <v>0</v>
      </c>
      <c r="AE60" s="37">
        <f t="shared" si="48"/>
        <v>1.3888888888888888</v>
      </c>
      <c r="AF60" s="36"/>
      <c r="AG60" s="32">
        <f t="shared" si="57"/>
        <v>71</v>
      </c>
      <c r="AH60" s="37">
        <f t="shared" si="58"/>
        <v>63.380281690140848</v>
      </c>
      <c r="AI60" s="37">
        <f t="shared" si="59"/>
        <v>7.042253521126761</v>
      </c>
      <c r="AJ60" s="37">
        <f t="shared" si="60"/>
        <v>29.577464788732392</v>
      </c>
      <c r="AK60" s="37">
        <f t="shared" si="49"/>
        <v>100</v>
      </c>
      <c r="AL60" s="32"/>
      <c r="AM60" s="37"/>
      <c r="AN60" s="37"/>
      <c r="AO60" s="37"/>
      <c r="AP60" s="37"/>
      <c r="AQ60" s="37"/>
      <c r="AR60" s="32"/>
      <c r="AS60" s="32"/>
      <c r="AT60" s="37"/>
      <c r="AU60" s="37"/>
      <c r="AV60" s="37"/>
      <c r="AW60" s="37"/>
      <c r="AX60" s="32"/>
      <c r="AY60" s="32"/>
      <c r="AZ60" s="37"/>
      <c r="BA60" s="37"/>
      <c r="BB60" s="37"/>
      <c r="BC60" s="37"/>
    </row>
    <row r="61" spans="1:56" s="31" customFormat="1" x14ac:dyDescent="0.3">
      <c r="A61" s="31" t="s">
        <v>254</v>
      </c>
      <c r="B61" s="31" t="s">
        <v>600</v>
      </c>
      <c r="C61" s="31" t="s">
        <v>619</v>
      </c>
      <c r="D61" s="31" t="s">
        <v>256</v>
      </c>
      <c r="E61" s="31" t="s">
        <v>258</v>
      </c>
      <c r="F61" s="32">
        <v>48</v>
      </c>
      <c r="G61" s="36"/>
      <c r="H61" s="36"/>
      <c r="I61" s="32">
        <f t="shared" si="37"/>
        <v>3</v>
      </c>
      <c r="J61" s="36">
        <v>2</v>
      </c>
      <c r="K61" s="36">
        <v>1</v>
      </c>
      <c r="L61" s="36">
        <f t="shared" si="38"/>
        <v>9</v>
      </c>
      <c r="M61" s="36">
        <v>6</v>
      </c>
      <c r="N61" s="36">
        <v>3</v>
      </c>
      <c r="O61" s="36">
        <v>0</v>
      </c>
      <c r="P61" s="32">
        <v>3</v>
      </c>
      <c r="Q61" s="32">
        <v>37</v>
      </c>
      <c r="R61" s="36"/>
      <c r="S61" s="36">
        <f t="shared" si="39"/>
        <v>3</v>
      </c>
      <c r="T61" s="32"/>
      <c r="U61" s="37">
        <f t="shared" si="40"/>
        <v>76.19047619047619</v>
      </c>
      <c r="V61" s="38"/>
      <c r="W61" s="38"/>
      <c r="X61" s="37">
        <f t="shared" si="41"/>
        <v>4.7619047619047619</v>
      </c>
      <c r="Y61" s="38">
        <f t="shared" si="42"/>
        <v>3.1746031746031744</v>
      </c>
      <c r="Z61" s="38">
        <f t="shared" si="43"/>
        <v>1.5873015873015872</v>
      </c>
      <c r="AA61" s="37">
        <f t="shared" si="44"/>
        <v>14.285714285714285</v>
      </c>
      <c r="AB61" s="38">
        <f t="shared" si="45"/>
        <v>9.5238095238095237</v>
      </c>
      <c r="AC61" s="38">
        <f t="shared" si="46"/>
        <v>4.7619047619047619</v>
      </c>
      <c r="AD61" s="38">
        <f t="shared" si="47"/>
        <v>0</v>
      </c>
      <c r="AE61" s="37">
        <f t="shared" si="48"/>
        <v>4.7619047619047619</v>
      </c>
      <c r="AF61" s="36"/>
      <c r="AG61" s="32">
        <f t="shared" si="57"/>
        <v>60</v>
      </c>
      <c r="AH61" s="37">
        <f t="shared" si="58"/>
        <v>80</v>
      </c>
      <c r="AI61" s="37">
        <f t="shared" si="59"/>
        <v>5</v>
      </c>
      <c r="AJ61" s="37">
        <f t="shared" si="60"/>
        <v>15</v>
      </c>
      <c r="AK61" s="37">
        <f t="shared" si="49"/>
        <v>100</v>
      </c>
      <c r="AL61" s="32"/>
      <c r="AM61" s="37"/>
      <c r="AN61" s="37"/>
      <c r="AO61" s="37"/>
      <c r="AP61" s="37"/>
      <c r="AQ61" s="37"/>
      <c r="AR61" s="32"/>
      <c r="AS61" s="32"/>
      <c r="AT61" s="37"/>
      <c r="AU61" s="37"/>
      <c r="AV61" s="37"/>
      <c r="AW61" s="37"/>
      <c r="AX61" s="32"/>
      <c r="AY61" s="32"/>
      <c r="AZ61" s="37"/>
      <c r="BA61" s="37"/>
      <c r="BB61" s="37"/>
      <c r="BC61" s="37"/>
    </row>
    <row r="62" spans="1:56" s="22" customFormat="1" x14ac:dyDescent="0.3">
      <c r="A62" s="21" t="s">
        <v>618</v>
      </c>
      <c r="F62" s="24">
        <f>AVERAGE(F10:F61)</f>
        <v>55.980769230769234</v>
      </c>
      <c r="G62" s="24">
        <f t="shared" ref="G62:BC62" si="61">AVERAGE(G10:G61)</f>
        <v>31.086956521739129</v>
      </c>
      <c r="H62" s="24">
        <f t="shared" si="61"/>
        <v>25.913043478260871</v>
      </c>
      <c r="I62" s="24">
        <f t="shared" si="61"/>
        <v>6.5961538461538458</v>
      </c>
      <c r="J62" s="24">
        <f t="shared" si="61"/>
        <v>4.8076923076923075</v>
      </c>
      <c r="K62" s="24">
        <f t="shared" si="61"/>
        <v>1.7884615384615385</v>
      </c>
      <c r="L62" s="24">
        <f t="shared" si="61"/>
        <v>14.903846153846153</v>
      </c>
      <c r="M62" s="24">
        <f t="shared" si="61"/>
        <v>4.2884615384615383</v>
      </c>
      <c r="N62" s="24">
        <f t="shared" si="61"/>
        <v>10.615384615384615</v>
      </c>
      <c r="O62" s="24">
        <f t="shared" si="61"/>
        <v>0</v>
      </c>
      <c r="P62" s="24">
        <f t="shared" si="61"/>
        <v>11.192307692307692</v>
      </c>
      <c r="Q62" s="24">
        <f t="shared" si="61"/>
        <v>25.608695652173914</v>
      </c>
      <c r="R62" s="24">
        <f t="shared" si="61"/>
        <v>41.673913043478258</v>
      </c>
      <c r="S62" s="24">
        <f t="shared" si="61"/>
        <v>10.615384615384615</v>
      </c>
      <c r="T62" s="24"/>
      <c r="U62" s="24">
        <f t="shared" si="61"/>
        <v>63.237767645924656</v>
      </c>
      <c r="V62" s="24">
        <f t="shared" si="61"/>
        <v>33.492735245161214</v>
      </c>
      <c r="W62" s="24">
        <f t="shared" si="61"/>
        <v>21.562185712918275</v>
      </c>
      <c r="X62" s="24">
        <f t="shared" si="61"/>
        <v>7.3772001240606508</v>
      </c>
      <c r="Y62" s="24">
        <f t="shared" si="61"/>
        <v>5.3829734831258396</v>
      </c>
      <c r="Z62" s="24">
        <f t="shared" si="61"/>
        <v>1.9942266409348108</v>
      </c>
      <c r="AA62" s="24">
        <f t="shared" si="61"/>
        <v>17.59651462414708</v>
      </c>
      <c r="AB62" s="24">
        <f t="shared" si="61"/>
        <v>5.3157645002826452</v>
      </c>
      <c r="AC62" s="24">
        <f t="shared" si="61"/>
        <v>12.280750123864429</v>
      </c>
      <c r="AD62" s="24">
        <f t="shared" si="61"/>
        <v>0</v>
      </c>
      <c r="AE62" s="24">
        <f t="shared" si="61"/>
        <v>11.788517605867629</v>
      </c>
      <c r="AF62" s="24"/>
      <c r="AG62" s="24">
        <f t="shared" si="61"/>
        <v>77.480769230769226</v>
      </c>
      <c r="AH62" s="24">
        <f t="shared" si="61"/>
        <v>72.995654967876007</v>
      </c>
      <c r="AI62" s="24">
        <f t="shared" si="61"/>
        <v>8.1254444061396853</v>
      </c>
      <c r="AJ62" s="24">
        <f t="shared" si="61"/>
        <v>18.878900625984315</v>
      </c>
      <c r="AK62" s="24">
        <f t="shared" si="61"/>
        <v>100</v>
      </c>
      <c r="AL62" s="24"/>
      <c r="AM62" s="24">
        <f t="shared" si="61"/>
        <v>38.173913043478258</v>
      </c>
      <c r="AN62" s="24">
        <f t="shared" si="61"/>
        <v>80.842215912282072</v>
      </c>
      <c r="AO62" s="24">
        <f t="shared" si="61"/>
        <v>14.897926516344663</v>
      </c>
      <c r="AP62" s="24">
        <f t="shared" si="61"/>
        <v>4.259857571373276</v>
      </c>
      <c r="AQ62" s="24">
        <f t="shared" si="61"/>
        <v>100</v>
      </c>
      <c r="AR62" s="24"/>
      <c r="AS62" s="24">
        <f t="shared" si="61"/>
        <v>41.673913043478258</v>
      </c>
      <c r="AT62" s="24">
        <f t="shared" si="61"/>
        <v>61.757847563718499</v>
      </c>
      <c r="AU62" s="24">
        <f t="shared" si="61"/>
        <v>10.345426179620727</v>
      </c>
      <c r="AV62" s="24">
        <f t="shared" si="61"/>
        <v>27.896726256660788</v>
      </c>
      <c r="AW62" s="24">
        <f t="shared" si="61"/>
        <v>100</v>
      </c>
      <c r="AX62" s="24"/>
      <c r="AY62" s="24">
        <f t="shared" si="61"/>
        <v>79.847826086956516</v>
      </c>
      <c r="AZ62" s="24">
        <f t="shared" si="61"/>
        <v>39.555668648659868</v>
      </c>
      <c r="BA62" s="24">
        <f t="shared" si="61"/>
        <v>8.5398651472740763</v>
      </c>
      <c r="BB62" s="24">
        <f t="shared" si="61"/>
        <v>51.904466204066068</v>
      </c>
      <c r="BC62" s="24">
        <f t="shared" si="61"/>
        <v>100</v>
      </c>
      <c r="BD62" s="23"/>
    </row>
    <row r="63" spans="1:56" s="17" customFormat="1" x14ac:dyDescent="0.3">
      <c r="A63" s="19"/>
      <c r="B63" s="3"/>
      <c r="C63" s="19"/>
      <c r="D63" s="19"/>
      <c r="E63" s="19"/>
      <c r="F63" s="7"/>
      <c r="G63" s="18"/>
      <c r="H63" s="18"/>
      <c r="I63" s="4"/>
      <c r="J63" s="18"/>
      <c r="K63" s="18"/>
      <c r="L63" s="5"/>
      <c r="M63" s="18"/>
      <c r="N63" s="18"/>
      <c r="O63" s="18"/>
      <c r="P63" s="7"/>
      <c r="Q63" s="7"/>
      <c r="R63" s="5"/>
      <c r="S63" s="5"/>
      <c r="T63" s="15"/>
      <c r="U63" s="11"/>
      <c r="V63" s="12"/>
      <c r="W63" s="12"/>
      <c r="X63" s="11"/>
      <c r="Y63" s="12"/>
      <c r="Z63" s="12"/>
      <c r="AA63" s="11"/>
      <c r="AB63" s="12"/>
      <c r="AC63" s="12"/>
      <c r="AD63" s="12"/>
      <c r="AE63" s="11"/>
      <c r="AF63" s="5"/>
      <c r="AG63" s="4"/>
      <c r="AH63" s="11"/>
      <c r="AI63" s="11"/>
      <c r="AJ63" s="11"/>
      <c r="AK63" s="11"/>
      <c r="AL63" s="15"/>
      <c r="AM63" s="11"/>
      <c r="AN63" s="11"/>
      <c r="AO63" s="11"/>
      <c r="AP63" s="11"/>
      <c r="AQ63" s="11"/>
      <c r="AR63" s="15"/>
      <c r="AS63" s="4"/>
      <c r="AT63" s="11"/>
      <c r="AU63" s="11"/>
      <c r="AV63" s="11"/>
      <c r="AW63" s="11"/>
      <c r="AX63" s="15"/>
      <c r="AY63" s="4"/>
      <c r="AZ63" s="11"/>
      <c r="BA63" s="11"/>
      <c r="BB63" s="11"/>
      <c r="BC63" s="11"/>
    </row>
    <row r="64" spans="1:56" s="17" customFormat="1" x14ac:dyDescent="0.3">
      <c r="A64" s="19"/>
      <c r="B64" s="3"/>
      <c r="C64" s="19"/>
      <c r="D64" s="19"/>
      <c r="E64" s="19"/>
      <c r="F64" s="7"/>
      <c r="G64" s="18"/>
      <c r="H64" s="18"/>
      <c r="I64" s="4"/>
      <c r="J64" s="18"/>
      <c r="K64" s="18"/>
      <c r="L64" s="5"/>
      <c r="M64" s="18"/>
      <c r="N64" s="18"/>
      <c r="O64" s="18"/>
      <c r="P64" s="7"/>
      <c r="Q64" s="7"/>
      <c r="R64" s="5"/>
      <c r="S64" s="5"/>
      <c r="T64" s="15"/>
      <c r="U64" s="11"/>
      <c r="V64" s="12"/>
      <c r="W64" s="12"/>
      <c r="X64" s="11"/>
      <c r="Y64" s="12"/>
      <c r="Z64" s="12"/>
      <c r="AA64" s="11"/>
      <c r="AB64" s="12"/>
      <c r="AC64" s="12"/>
      <c r="AD64" s="12"/>
      <c r="AE64" s="11"/>
      <c r="AF64" s="5"/>
      <c r="AG64" s="4"/>
      <c r="AH64" s="11"/>
      <c r="AI64" s="11"/>
      <c r="AJ64" s="11"/>
      <c r="AK64" s="11"/>
      <c r="AL64" s="15"/>
      <c r="AM64" s="11"/>
      <c r="AN64" s="11"/>
      <c r="AO64" s="11"/>
      <c r="AP64" s="11"/>
      <c r="AQ64" s="11"/>
      <c r="AR64" s="15"/>
      <c r="AS64" s="4"/>
      <c r="AT64" s="11"/>
      <c r="AU64" s="11"/>
      <c r="AV64" s="11"/>
      <c r="AW64" s="11"/>
      <c r="AX64" s="15"/>
      <c r="AY64" s="4"/>
      <c r="AZ64" s="11"/>
      <c r="BA64" s="11"/>
      <c r="BB64" s="11"/>
      <c r="BC64" s="11"/>
    </row>
    <row r="65" spans="1:55" s="17" customFormat="1" x14ac:dyDescent="0.3">
      <c r="A65" s="19"/>
      <c r="B65" s="3"/>
      <c r="C65" s="19"/>
      <c r="D65" s="19"/>
      <c r="E65" s="19"/>
      <c r="F65" s="7"/>
      <c r="G65" s="18"/>
      <c r="H65" s="18"/>
      <c r="I65" s="4"/>
      <c r="J65" s="18"/>
      <c r="K65" s="18"/>
      <c r="L65" s="5"/>
      <c r="M65" s="18"/>
      <c r="N65" s="18"/>
      <c r="O65" s="18"/>
      <c r="P65" s="7"/>
      <c r="Q65" s="7"/>
      <c r="R65" s="5"/>
      <c r="S65" s="5"/>
      <c r="T65" s="15"/>
      <c r="U65" s="11"/>
      <c r="V65" s="12"/>
      <c r="W65" s="12"/>
      <c r="X65" s="11"/>
      <c r="Y65" s="12"/>
      <c r="Z65" s="12"/>
      <c r="AA65" s="11"/>
      <c r="AB65" s="12"/>
      <c r="AC65" s="12"/>
      <c r="AD65" s="12"/>
      <c r="AE65" s="11"/>
      <c r="AF65" s="5"/>
      <c r="AG65" s="4"/>
      <c r="AH65" s="11"/>
      <c r="AI65" s="11"/>
      <c r="AJ65" s="11"/>
      <c r="AK65" s="11"/>
      <c r="AL65" s="15"/>
      <c r="AM65" s="11"/>
      <c r="AN65" s="11"/>
      <c r="AO65" s="11"/>
      <c r="AP65" s="11"/>
      <c r="AQ65" s="11"/>
      <c r="AR65" s="15"/>
      <c r="AS65" s="4"/>
      <c r="AT65" s="11"/>
      <c r="AU65" s="11"/>
      <c r="AV65" s="11"/>
      <c r="AW65" s="11"/>
      <c r="AX65" s="15"/>
      <c r="AY65" s="4"/>
      <c r="AZ65" s="11"/>
      <c r="BA65" s="11"/>
      <c r="BB65" s="11"/>
      <c r="BC65" s="11"/>
    </row>
    <row r="66" spans="1:55" s="31" customFormat="1" x14ac:dyDescent="0.3">
      <c r="A66" s="31" t="s">
        <v>208</v>
      </c>
      <c r="B66" s="31" t="s">
        <v>313</v>
      </c>
      <c r="D66" s="31" t="s">
        <v>256</v>
      </c>
      <c r="E66" s="31" t="s">
        <v>209</v>
      </c>
      <c r="F66" s="32">
        <f>G66+H66</f>
        <v>64</v>
      </c>
      <c r="G66" s="36">
        <v>61</v>
      </c>
      <c r="H66" s="36">
        <v>3</v>
      </c>
      <c r="I66" s="32">
        <f>J66+K66</f>
        <v>6</v>
      </c>
      <c r="J66" s="36">
        <v>4</v>
      </c>
      <c r="K66" s="36">
        <v>2</v>
      </c>
      <c r="L66" s="36">
        <f t="shared" ref="L66:L113" si="62">M66+N66+O66</f>
        <v>7</v>
      </c>
      <c r="M66" s="36">
        <v>5</v>
      </c>
      <c r="N66" s="36">
        <v>2</v>
      </c>
      <c r="O66" s="36">
        <v>0</v>
      </c>
      <c r="P66" s="32">
        <v>23</v>
      </c>
      <c r="Q66" s="32"/>
      <c r="R66" s="36">
        <f t="shared" ref="R66:R94" si="63">L66+H66</f>
        <v>10</v>
      </c>
      <c r="S66" s="36">
        <f t="shared" ref="S66:S113" si="64">N66+O66</f>
        <v>2</v>
      </c>
      <c r="T66" s="32"/>
      <c r="U66" s="37">
        <f t="shared" ref="U66:U113" si="65">F66/(F66+I66+L66+P66)*100</f>
        <v>64</v>
      </c>
      <c r="V66" s="38">
        <f t="shared" ref="V66:V94" si="66">G66/(F66+I66+L66+P66)*100</f>
        <v>61</v>
      </c>
      <c r="W66" s="38">
        <f t="shared" ref="W66:W94" si="67">H66/(F66+L66+H66+P66)*100</f>
        <v>3.0927835051546393</v>
      </c>
      <c r="X66" s="37">
        <f t="shared" ref="X66:X113" si="68">I66/(I66+F66+L66+P66)*100</f>
        <v>6</v>
      </c>
      <c r="Y66" s="38">
        <f t="shared" ref="Y66:Y113" si="69">J66/(F66+I66+L66+P66)*100</f>
        <v>4</v>
      </c>
      <c r="Z66" s="38">
        <f t="shared" ref="Z66:Z113" si="70">K66/(F66+I66+L66+P66)*100</f>
        <v>2</v>
      </c>
      <c r="AA66" s="37">
        <f t="shared" ref="AA66:AA113" si="71">L66/(L66+I66+F66+P66)*100</f>
        <v>7.0000000000000009</v>
      </c>
      <c r="AB66" s="38">
        <f t="shared" ref="AB66:AB113" si="72">M66/(F66+I66+L66+P66)*100</f>
        <v>5</v>
      </c>
      <c r="AC66" s="38">
        <f t="shared" ref="AC66:AC113" si="73">N66/(F66+I66+L66+P66)*100</f>
        <v>2</v>
      </c>
      <c r="AD66" s="38">
        <f t="shared" ref="AD66:AD113" si="74">O66/(F66+I66+L66+P66)*100</f>
        <v>0</v>
      </c>
      <c r="AE66" s="37">
        <f t="shared" ref="AE66:AE113" si="75">P66/(P66+F66+I66+L66)*100</f>
        <v>23</v>
      </c>
      <c r="AF66" s="36"/>
      <c r="AG66" s="32">
        <f t="shared" ref="AG66:AG113" si="76">F66+I66+L66</f>
        <v>77</v>
      </c>
      <c r="AH66" s="37">
        <f t="shared" ref="AH66:AH113" si="77">F66/$AG66*100</f>
        <v>83.116883116883116</v>
      </c>
      <c r="AI66" s="37">
        <f t="shared" ref="AI66:AI113" si="78">I66/$AG66*100</f>
        <v>7.7922077922077921</v>
      </c>
      <c r="AJ66" s="37">
        <f t="shared" ref="AJ66:AJ113" si="79">L66/$AG66*100</f>
        <v>9.0909090909090917</v>
      </c>
      <c r="AK66" s="37">
        <f t="shared" ref="AK66:AK113" si="80">AH66+AI66+AJ66</f>
        <v>100</v>
      </c>
      <c r="AL66" s="32"/>
      <c r="AM66" s="37">
        <f>G66+I66</f>
        <v>67</v>
      </c>
      <c r="AN66" s="37">
        <f>G66/$AM66*100</f>
        <v>91.044776119402982</v>
      </c>
      <c r="AO66" s="37">
        <f t="shared" ref="AO66:AP68" si="81">J66/$AM66*100</f>
        <v>5.9701492537313428</v>
      </c>
      <c r="AP66" s="37">
        <f t="shared" si="81"/>
        <v>2.9850746268656714</v>
      </c>
      <c r="AQ66" s="37">
        <f t="shared" ref="AQ66:AQ94" si="82">AN66+AO66+AP66</f>
        <v>100</v>
      </c>
      <c r="AR66" s="32"/>
      <c r="AS66" s="32">
        <f>H66+M66+N66</f>
        <v>10</v>
      </c>
      <c r="AT66" s="37">
        <f>H66/$AS66*100</f>
        <v>30</v>
      </c>
      <c r="AU66" s="37">
        <f t="shared" ref="AU66:AV68" si="83">M66/$AS66*100</f>
        <v>50</v>
      </c>
      <c r="AV66" s="37">
        <f t="shared" si="83"/>
        <v>20</v>
      </c>
      <c r="AW66" s="37">
        <f t="shared" ref="AW66:AW94" si="84">AT66+AU66+AV66</f>
        <v>100</v>
      </c>
      <c r="AX66" s="32"/>
      <c r="AY66" s="32">
        <f>G66+I66+L66+H66</f>
        <v>77</v>
      </c>
      <c r="AZ66" s="37">
        <f>G66/$AY66*100</f>
        <v>79.220779220779221</v>
      </c>
      <c r="BA66" s="37">
        <f>I66/$AY66*100</f>
        <v>7.7922077922077921</v>
      </c>
      <c r="BB66" s="37">
        <f>(L66+H66)/$AY66*100</f>
        <v>12.987012987012985</v>
      </c>
      <c r="BC66" s="37">
        <f t="shared" ref="BC66:BC94" si="85">AZ66+BA66+BB66</f>
        <v>100</v>
      </c>
    </row>
    <row r="67" spans="1:55" s="31" customFormat="1" x14ac:dyDescent="0.3">
      <c r="A67" s="31" t="s">
        <v>210</v>
      </c>
      <c r="B67" s="31" t="s">
        <v>313</v>
      </c>
      <c r="D67" s="31" t="s">
        <v>256</v>
      </c>
      <c r="E67" s="31" t="s">
        <v>209</v>
      </c>
      <c r="F67" s="32">
        <f t="shared" ref="F67:F94" si="86">G67+H67</f>
        <v>68</v>
      </c>
      <c r="G67" s="36">
        <v>62</v>
      </c>
      <c r="H67" s="36">
        <v>6</v>
      </c>
      <c r="I67" s="32">
        <f t="shared" ref="I67:I113" si="87">J67+K67</f>
        <v>5</v>
      </c>
      <c r="J67" s="36">
        <v>3</v>
      </c>
      <c r="K67" s="36">
        <v>2</v>
      </c>
      <c r="L67" s="36">
        <f t="shared" si="62"/>
        <v>12</v>
      </c>
      <c r="M67" s="36">
        <v>7</v>
      </c>
      <c r="N67" s="36">
        <v>5</v>
      </c>
      <c r="O67" s="36">
        <v>0</v>
      </c>
      <c r="P67" s="32">
        <v>15</v>
      </c>
      <c r="Q67" s="32"/>
      <c r="R67" s="36">
        <f t="shared" si="63"/>
        <v>18</v>
      </c>
      <c r="S67" s="36">
        <f t="shared" si="64"/>
        <v>5</v>
      </c>
      <c r="T67" s="32"/>
      <c r="U67" s="37">
        <f t="shared" si="65"/>
        <v>68</v>
      </c>
      <c r="V67" s="38">
        <f t="shared" si="66"/>
        <v>62</v>
      </c>
      <c r="W67" s="38">
        <f t="shared" si="67"/>
        <v>5.9405940594059405</v>
      </c>
      <c r="X67" s="37">
        <f t="shared" si="68"/>
        <v>5</v>
      </c>
      <c r="Y67" s="38">
        <f t="shared" si="69"/>
        <v>3</v>
      </c>
      <c r="Z67" s="38">
        <f t="shared" si="70"/>
        <v>2</v>
      </c>
      <c r="AA67" s="37">
        <f t="shared" si="71"/>
        <v>12</v>
      </c>
      <c r="AB67" s="38">
        <f t="shared" si="72"/>
        <v>7.0000000000000009</v>
      </c>
      <c r="AC67" s="38">
        <f t="shared" si="73"/>
        <v>5</v>
      </c>
      <c r="AD67" s="38">
        <f t="shared" si="74"/>
        <v>0</v>
      </c>
      <c r="AE67" s="37">
        <f t="shared" si="75"/>
        <v>15</v>
      </c>
      <c r="AF67" s="36"/>
      <c r="AG67" s="32">
        <f t="shared" si="76"/>
        <v>85</v>
      </c>
      <c r="AH67" s="37">
        <f t="shared" si="77"/>
        <v>80</v>
      </c>
      <c r="AI67" s="37">
        <f t="shared" si="78"/>
        <v>5.8823529411764701</v>
      </c>
      <c r="AJ67" s="37">
        <f t="shared" si="79"/>
        <v>14.117647058823529</v>
      </c>
      <c r="AK67" s="37">
        <f t="shared" si="80"/>
        <v>100</v>
      </c>
      <c r="AL67" s="32"/>
      <c r="AM67" s="37">
        <f>G67+I67</f>
        <v>67</v>
      </c>
      <c r="AN67" s="37">
        <f>G67/$AM67*100</f>
        <v>92.537313432835816</v>
      </c>
      <c r="AO67" s="37">
        <f t="shared" si="81"/>
        <v>4.4776119402985071</v>
      </c>
      <c r="AP67" s="37">
        <f t="shared" si="81"/>
        <v>2.9850746268656714</v>
      </c>
      <c r="AQ67" s="37">
        <f t="shared" si="82"/>
        <v>99.999999999999986</v>
      </c>
      <c r="AR67" s="32"/>
      <c r="AS67" s="32">
        <f>H67+M67+N67</f>
        <v>18</v>
      </c>
      <c r="AT67" s="37">
        <f>H67/$AS67*100</f>
        <v>33.333333333333329</v>
      </c>
      <c r="AU67" s="37">
        <f t="shared" si="83"/>
        <v>38.888888888888893</v>
      </c>
      <c r="AV67" s="37">
        <f t="shared" si="83"/>
        <v>27.777777777777779</v>
      </c>
      <c r="AW67" s="37">
        <f t="shared" si="84"/>
        <v>100</v>
      </c>
      <c r="AX67" s="32"/>
      <c r="AY67" s="32">
        <f t="shared" ref="AY67:AY94" si="88">G67+I67+L67+H67</f>
        <v>85</v>
      </c>
      <c r="AZ67" s="37">
        <f>G67/$AY67*100</f>
        <v>72.941176470588232</v>
      </c>
      <c r="BA67" s="37">
        <f>I67/$AY67*100</f>
        <v>5.8823529411764701</v>
      </c>
      <c r="BB67" s="37">
        <f>(L67+H67)/$AY67*100</f>
        <v>21.176470588235293</v>
      </c>
      <c r="BC67" s="37">
        <f t="shared" si="85"/>
        <v>99.999999999999986</v>
      </c>
    </row>
    <row r="68" spans="1:55" s="31" customFormat="1" x14ac:dyDescent="0.3">
      <c r="A68" s="31" t="s">
        <v>211</v>
      </c>
      <c r="B68" s="31" t="s">
        <v>313</v>
      </c>
      <c r="D68" s="31" t="s">
        <v>256</v>
      </c>
      <c r="E68" s="31" t="s">
        <v>209</v>
      </c>
      <c r="F68" s="32">
        <f t="shared" si="86"/>
        <v>68</v>
      </c>
      <c r="G68" s="36">
        <v>61</v>
      </c>
      <c r="H68" s="36">
        <v>7</v>
      </c>
      <c r="I68" s="32">
        <f t="shared" si="87"/>
        <v>7</v>
      </c>
      <c r="J68" s="36">
        <v>4</v>
      </c>
      <c r="K68" s="36">
        <v>3</v>
      </c>
      <c r="L68" s="36">
        <f t="shared" si="62"/>
        <v>13</v>
      </c>
      <c r="M68" s="36">
        <v>7</v>
      </c>
      <c r="N68" s="36">
        <v>6</v>
      </c>
      <c r="O68" s="36">
        <v>0</v>
      </c>
      <c r="P68" s="32">
        <v>12</v>
      </c>
      <c r="Q68" s="32"/>
      <c r="R68" s="36">
        <f t="shared" si="63"/>
        <v>20</v>
      </c>
      <c r="S68" s="36">
        <f t="shared" si="64"/>
        <v>6</v>
      </c>
      <c r="T68" s="32"/>
      <c r="U68" s="37">
        <f t="shared" si="65"/>
        <v>68</v>
      </c>
      <c r="V68" s="38">
        <f t="shared" si="66"/>
        <v>61</v>
      </c>
      <c r="W68" s="38">
        <f t="shared" si="67"/>
        <v>7.0000000000000009</v>
      </c>
      <c r="X68" s="37">
        <f t="shared" si="68"/>
        <v>7.0000000000000009</v>
      </c>
      <c r="Y68" s="38">
        <f t="shared" si="69"/>
        <v>4</v>
      </c>
      <c r="Z68" s="38">
        <f t="shared" si="70"/>
        <v>3</v>
      </c>
      <c r="AA68" s="37">
        <f t="shared" si="71"/>
        <v>13</v>
      </c>
      <c r="AB68" s="38">
        <f t="shared" si="72"/>
        <v>7.0000000000000009</v>
      </c>
      <c r="AC68" s="38">
        <f t="shared" si="73"/>
        <v>6</v>
      </c>
      <c r="AD68" s="38">
        <f t="shared" si="74"/>
        <v>0</v>
      </c>
      <c r="AE68" s="37">
        <f t="shared" si="75"/>
        <v>12</v>
      </c>
      <c r="AF68" s="36"/>
      <c r="AG68" s="32">
        <f t="shared" si="76"/>
        <v>88</v>
      </c>
      <c r="AH68" s="37">
        <f t="shared" si="77"/>
        <v>77.272727272727266</v>
      </c>
      <c r="AI68" s="37">
        <f t="shared" si="78"/>
        <v>7.9545454545454541</v>
      </c>
      <c r="AJ68" s="37">
        <f t="shared" si="79"/>
        <v>14.772727272727273</v>
      </c>
      <c r="AK68" s="37">
        <f t="shared" si="80"/>
        <v>100</v>
      </c>
      <c r="AL68" s="32"/>
      <c r="AM68" s="37">
        <f>G68+I68</f>
        <v>68</v>
      </c>
      <c r="AN68" s="37">
        <f>G68/$AM68*100</f>
        <v>89.705882352941174</v>
      </c>
      <c r="AO68" s="37">
        <f t="shared" si="81"/>
        <v>5.8823529411764701</v>
      </c>
      <c r="AP68" s="37">
        <f t="shared" si="81"/>
        <v>4.4117647058823533</v>
      </c>
      <c r="AQ68" s="37">
        <f t="shared" si="82"/>
        <v>99.999999999999986</v>
      </c>
      <c r="AR68" s="32"/>
      <c r="AS68" s="32">
        <f>H68+M68+N68</f>
        <v>20</v>
      </c>
      <c r="AT68" s="37">
        <f>H68/$AS68*100</f>
        <v>35</v>
      </c>
      <c r="AU68" s="37">
        <f t="shared" si="83"/>
        <v>35</v>
      </c>
      <c r="AV68" s="37">
        <f t="shared" si="83"/>
        <v>30</v>
      </c>
      <c r="AW68" s="37">
        <f t="shared" si="84"/>
        <v>100</v>
      </c>
      <c r="AX68" s="32"/>
      <c r="AY68" s="32">
        <f t="shared" si="88"/>
        <v>88</v>
      </c>
      <c r="AZ68" s="37">
        <f>G68/$AY68*100</f>
        <v>69.318181818181827</v>
      </c>
      <c r="BA68" s="37">
        <f>I68/$AY68*100</f>
        <v>7.9545454545454541</v>
      </c>
      <c r="BB68" s="37">
        <f>(L68+H68)/$AY68*100</f>
        <v>22.727272727272727</v>
      </c>
      <c r="BC68" s="37">
        <f t="shared" si="85"/>
        <v>100</v>
      </c>
    </row>
    <row r="69" spans="1:55" s="31" customFormat="1" x14ac:dyDescent="0.3">
      <c r="A69" s="31" t="s">
        <v>75</v>
      </c>
      <c r="B69" s="31" t="s">
        <v>313</v>
      </c>
      <c r="D69" s="31" t="s">
        <v>256</v>
      </c>
      <c r="E69" s="31" t="s">
        <v>209</v>
      </c>
      <c r="F69" s="32">
        <v>38</v>
      </c>
      <c r="G69" s="36"/>
      <c r="H69" s="36"/>
      <c r="I69" s="32">
        <f>J69+K69</f>
        <v>1</v>
      </c>
      <c r="J69" s="36">
        <v>1</v>
      </c>
      <c r="K69" s="36">
        <v>0</v>
      </c>
      <c r="L69" s="36">
        <f>M69+N69+O69</f>
        <v>3</v>
      </c>
      <c r="M69" s="36">
        <v>0</v>
      </c>
      <c r="N69" s="36">
        <v>3</v>
      </c>
      <c r="O69" s="36">
        <v>0</v>
      </c>
      <c r="P69" s="32">
        <v>1</v>
      </c>
      <c r="Q69" s="32">
        <v>57</v>
      </c>
      <c r="R69" s="36"/>
      <c r="S69" s="36">
        <f>N69+O69</f>
        <v>3</v>
      </c>
      <c r="T69" s="32"/>
      <c r="U69" s="37">
        <f>F69/(F69+I69+L69+P69)*100</f>
        <v>88.372093023255815</v>
      </c>
      <c r="V69" s="38"/>
      <c r="W69" s="38"/>
      <c r="X69" s="37">
        <f>I69/(I69+F69+L69+P69)*100</f>
        <v>2.3255813953488373</v>
      </c>
      <c r="Y69" s="38">
        <f>J69/(F69+I69+L69+P69)*100</f>
        <v>2.3255813953488373</v>
      </c>
      <c r="Z69" s="38">
        <f>K69/(F69+I69+L69+P69)*100</f>
        <v>0</v>
      </c>
      <c r="AA69" s="37">
        <f>L69/(L69+I69+F69+P69)*100</f>
        <v>6.9767441860465116</v>
      </c>
      <c r="AB69" s="38">
        <f>M69/(F69+I69+L69+P69)*100</f>
        <v>0</v>
      </c>
      <c r="AC69" s="38">
        <f>N69/(F69+I69+L69+P69)*100</f>
        <v>6.9767441860465116</v>
      </c>
      <c r="AD69" s="38">
        <f>O69/(F69+I69+L69+P69)*100</f>
        <v>0</v>
      </c>
      <c r="AE69" s="37">
        <f>P69/(P69+F69+I69+L69)*100</f>
        <v>2.3255813953488373</v>
      </c>
      <c r="AF69" s="36"/>
      <c r="AG69" s="32">
        <f t="shared" si="76"/>
        <v>42</v>
      </c>
      <c r="AH69" s="37">
        <f t="shared" si="77"/>
        <v>90.476190476190482</v>
      </c>
      <c r="AI69" s="37">
        <f t="shared" si="78"/>
        <v>2.3809523809523809</v>
      </c>
      <c r="AJ69" s="37">
        <f t="shared" si="79"/>
        <v>7.1428571428571423</v>
      </c>
      <c r="AK69" s="37">
        <f>AH69+AI69+AJ69</f>
        <v>100</v>
      </c>
      <c r="AL69" s="32"/>
      <c r="AM69" s="37"/>
      <c r="AN69" s="37"/>
      <c r="AO69" s="37"/>
      <c r="AP69" s="37"/>
      <c r="AQ69" s="37"/>
      <c r="AR69" s="32"/>
      <c r="AS69" s="32"/>
      <c r="AT69" s="37"/>
      <c r="AU69" s="37"/>
      <c r="AV69" s="37"/>
      <c r="AW69" s="37"/>
      <c r="AX69" s="32"/>
      <c r="AY69" s="32"/>
      <c r="AZ69" s="37"/>
      <c r="BA69" s="37"/>
      <c r="BB69" s="37"/>
      <c r="BC69" s="37"/>
    </row>
    <row r="70" spans="1:55" s="31" customFormat="1" x14ac:dyDescent="0.3">
      <c r="A70" s="31" t="s">
        <v>212</v>
      </c>
      <c r="B70" s="31" t="s">
        <v>313</v>
      </c>
      <c r="D70" s="31" t="s">
        <v>256</v>
      </c>
      <c r="E70" s="31" t="s">
        <v>213</v>
      </c>
      <c r="F70" s="32">
        <f t="shared" si="86"/>
        <v>46</v>
      </c>
      <c r="G70" s="36">
        <v>43</v>
      </c>
      <c r="H70" s="36">
        <v>3</v>
      </c>
      <c r="I70" s="32">
        <f t="shared" si="87"/>
        <v>5</v>
      </c>
      <c r="J70" s="36">
        <v>2</v>
      </c>
      <c r="K70" s="36">
        <v>3</v>
      </c>
      <c r="L70" s="36">
        <f t="shared" si="62"/>
        <v>36</v>
      </c>
      <c r="M70" s="36">
        <v>1</v>
      </c>
      <c r="N70" s="36">
        <v>35</v>
      </c>
      <c r="O70" s="36">
        <v>0</v>
      </c>
      <c r="P70" s="32">
        <v>13</v>
      </c>
      <c r="Q70" s="32"/>
      <c r="R70" s="36">
        <f t="shared" si="63"/>
        <v>39</v>
      </c>
      <c r="S70" s="36">
        <f t="shared" si="64"/>
        <v>35</v>
      </c>
      <c r="T70" s="32"/>
      <c r="U70" s="37">
        <f t="shared" si="65"/>
        <v>46</v>
      </c>
      <c r="V70" s="38">
        <f t="shared" si="66"/>
        <v>43</v>
      </c>
      <c r="W70" s="38">
        <f t="shared" si="67"/>
        <v>3.0612244897959182</v>
      </c>
      <c r="X70" s="37">
        <f t="shared" si="68"/>
        <v>5</v>
      </c>
      <c r="Y70" s="38">
        <f t="shared" si="69"/>
        <v>2</v>
      </c>
      <c r="Z70" s="38">
        <f t="shared" si="70"/>
        <v>3</v>
      </c>
      <c r="AA70" s="37">
        <f t="shared" si="71"/>
        <v>36</v>
      </c>
      <c r="AB70" s="38">
        <f t="shared" si="72"/>
        <v>1</v>
      </c>
      <c r="AC70" s="38">
        <f t="shared" si="73"/>
        <v>35</v>
      </c>
      <c r="AD70" s="38">
        <f t="shared" si="74"/>
        <v>0</v>
      </c>
      <c r="AE70" s="37">
        <f t="shared" si="75"/>
        <v>13</v>
      </c>
      <c r="AF70" s="36"/>
      <c r="AG70" s="32">
        <f t="shared" si="76"/>
        <v>87</v>
      </c>
      <c r="AH70" s="37">
        <f t="shared" si="77"/>
        <v>52.873563218390807</v>
      </c>
      <c r="AI70" s="37">
        <f t="shared" si="78"/>
        <v>5.7471264367816088</v>
      </c>
      <c r="AJ70" s="37">
        <f t="shared" si="79"/>
        <v>41.379310344827587</v>
      </c>
      <c r="AK70" s="37">
        <f t="shared" si="80"/>
        <v>100</v>
      </c>
      <c r="AL70" s="32"/>
      <c r="AM70" s="37">
        <f t="shared" ref="AM70:AM85" si="89">G70+I70</f>
        <v>48</v>
      </c>
      <c r="AN70" s="37">
        <f t="shared" ref="AN70:AN85" si="90">G70/$AM70*100</f>
        <v>89.583333333333343</v>
      </c>
      <c r="AO70" s="37">
        <f t="shared" ref="AO70:AO85" si="91">J70/$AM70*100</f>
        <v>4.1666666666666661</v>
      </c>
      <c r="AP70" s="37">
        <f t="shared" ref="AP70:AP85" si="92">K70/$AM70*100</f>
        <v>6.25</v>
      </c>
      <c r="AQ70" s="37">
        <f t="shared" si="82"/>
        <v>100.00000000000001</v>
      </c>
      <c r="AR70" s="32"/>
      <c r="AS70" s="32">
        <f t="shared" ref="AS70:AS85" si="93">H70+M70+N70</f>
        <v>39</v>
      </c>
      <c r="AT70" s="37">
        <f t="shared" ref="AT70:AT85" si="94">H70/$AS70*100</f>
        <v>7.6923076923076925</v>
      </c>
      <c r="AU70" s="37">
        <f t="shared" ref="AU70:AU85" si="95">M70/$AS70*100</f>
        <v>2.5641025641025639</v>
      </c>
      <c r="AV70" s="37">
        <f t="shared" ref="AV70:AV85" si="96">N70/$AS70*100</f>
        <v>89.743589743589752</v>
      </c>
      <c r="AW70" s="37">
        <f t="shared" si="84"/>
        <v>100</v>
      </c>
      <c r="AX70" s="32"/>
      <c r="AY70" s="32">
        <f t="shared" si="88"/>
        <v>87</v>
      </c>
      <c r="AZ70" s="37">
        <f t="shared" ref="AZ70:AZ85" si="97">G70/$AY70*100</f>
        <v>49.425287356321839</v>
      </c>
      <c r="BA70" s="37">
        <f t="shared" ref="BA70:BA85" si="98">I70/$AY70*100</f>
        <v>5.7471264367816088</v>
      </c>
      <c r="BB70" s="37">
        <f t="shared" ref="BB70:BB85" si="99">(L70+H70)/$AY70*100</f>
        <v>44.827586206896555</v>
      </c>
      <c r="BC70" s="37">
        <f t="shared" si="85"/>
        <v>100</v>
      </c>
    </row>
    <row r="71" spans="1:55" s="31" customFormat="1" x14ac:dyDescent="0.3">
      <c r="A71" s="31" t="s">
        <v>214</v>
      </c>
      <c r="B71" s="31" t="s">
        <v>313</v>
      </c>
      <c r="D71" s="31" t="s">
        <v>256</v>
      </c>
      <c r="E71" s="31" t="s">
        <v>213</v>
      </c>
      <c r="F71" s="32">
        <f t="shared" si="86"/>
        <v>45</v>
      </c>
      <c r="G71" s="36">
        <v>38</v>
      </c>
      <c r="H71" s="36">
        <v>7</v>
      </c>
      <c r="I71" s="32">
        <f t="shared" si="87"/>
        <v>34</v>
      </c>
      <c r="J71" s="36">
        <v>24</v>
      </c>
      <c r="K71" s="36">
        <v>10</v>
      </c>
      <c r="L71" s="36">
        <f t="shared" si="62"/>
        <v>9</v>
      </c>
      <c r="M71" s="36">
        <v>3</v>
      </c>
      <c r="N71" s="36">
        <v>6</v>
      </c>
      <c r="O71" s="36">
        <v>0</v>
      </c>
      <c r="P71" s="32">
        <v>12</v>
      </c>
      <c r="Q71" s="32"/>
      <c r="R71" s="36">
        <f t="shared" si="63"/>
        <v>16</v>
      </c>
      <c r="S71" s="36">
        <f t="shared" si="64"/>
        <v>6</v>
      </c>
      <c r="T71" s="32"/>
      <c r="U71" s="37">
        <f t="shared" si="65"/>
        <v>45</v>
      </c>
      <c r="V71" s="38">
        <f t="shared" si="66"/>
        <v>38</v>
      </c>
      <c r="W71" s="38">
        <f t="shared" si="67"/>
        <v>9.5890410958904102</v>
      </c>
      <c r="X71" s="37">
        <f t="shared" si="68"/>
        <v>34</v>
      </c>
      <c r="Y71" s="38">
        <f t="shared" si="69"/>
        <v>24</v>
      </c>
      <c r="Z71" s="38">
        <f t="shared" si="70"/>
        <v>10</v>
      </c>
      <c r="AA71" s="37">
        <f t="shared" si="71"/>
        <v>9</v>
      </c>
      <c r="AB71" s="38">
        <f t="shared" si="72"/>
        <v>3</v>
      </c>
      <c r="AC71" s="38">
        <f t="shared" si="73"/>
        <v>6</v>
      </c>
      <c r="AD71" s="38">
        <f t="shared" si="74"/>
        <v>0</v>
      </c>
      <c r="AE71" s="37">
        <f t="shared" si="75"/>
        <v>12</v>
      </c>
      <c r="AF71" s="36"/>
      <c r="AG71" s="32">
        <f t="shared" si="76"/>
        <v>88</v>
      </c>
      <c r="AH71" s="37">
        <f t="shared" si="77"/>
        <v>51.136363636363633</v>
      </c>
      <c r="AI71" s="37">
        <f t="shared" si="78"/>
        <v>38.636363636363633</v>
      </c>
      <c r="AJ71" s="37">
        <f t="shared" si="79"/>
        <v>10.227272727272728</v>
      </c>
      <c r="AK71" s="37">
        <f t="shared" si="80"/>
        <v>100</v>
      </c>
      <c r="AL71" s="32"/>
      <c r="AM71" s="37">
        <f t="shared" si="89"/>
        <v>72</v>
      </c>
      <c r="AN71" s="37">
        <f t="shared" si="90"/>
        <v>52.777777777777779</v>
      </c>
      <c r="AO71" s="37">
        <f t="shared" si="91"/>
        <v>33.333333333333329</v>
      </c>
      <c r="AP71" s="37">
        <f t="shared" si="92"/>
        <v>13.888888888888889</v>
      </c>
      <c r="AQ71" s="37">
        <f t="shared" si="82"/>
        <v>100</v>
      </c>
      <c r="AR71" s="32"/>
      <c r="AS71" s="32">
        <f t="shared" si="93"/>
        <v>16</v>
      </c>
      <c r="AT71" s="37">
        <f t="shared" si="94"/>
        <v>43.75</v>
      </c>
      <c r="AU71" s="37">
        <f t="shared" si="95"/>
        <v>18.75</v>
      </c>
      <c r="AV71" s="37">
        <f t="shared" si="96"/>
        <v>37.5</v>
      </c>
      <c r="AW71" s="37">
        <f t="shared" si="84"/>
        <v>100</v>
      </c>
      <c r="AX71" s="32"/>
      <c r="AY71" s="32">
        <f t="shared" si="88"/>
        <v>88</v>
      </c>
      <c r="AZ71" s="37">
        <f t="shared" si="97"/>
        <v>43.18181818181818</v>
      </c>
      <c r="BA71" s="37">
        <f t="shared" si="98"/>
        <v>38.636363636363633</v>
      </c>
      <c r="BB71" s="37">
        <f t="shared" si="99"/>
        <v>18.181818181818183</v>
      </c>
      <c r="BC71" s="37">
        <f t="shared" si="85"/>
        <v>100</v>
      </c>
    </row>
    <row r="72" spans="1:55" s="31" customFormat="1" x14ac:dyDescent="0.3">
      <c r="A72" s="31" t="s">
        <v>215</v>
      </c>
      <c r="B72" s="31" t="s">
        <v>313</v>
      </c>
      <c r="D72" s="31" t="s">
        <v>256</v>
      </c>
      <c r="E72" s="31" t="s">
        <v>213</v>
      </c>
      <c r="F72" s="32">
        <f t="shared" si="86"/>
        <v>71</v>
      </c>
      <c r="G72" s="36">
        <v>40</v>
      </c>
      <c r="H72" s="36">
        <v>31</v>
      </c>
      <c r="I72" s="32">
        <f t="shared" si="87"/>
        <v>0</v>
      </c>
      <c r="J72" s="36">
        <v>0</v>
      </c>
      <c r="K72" s="36">
        <v>0</v>
      </c>
      <c r="L72" s="36">
        <f t="shared" si="62"/>
        <v>22</v>
      </c>
      <c r="M72" s="36">
        <v>7</v>
      </c>
      <c r="N72" s="36">
        <v>15</v>
      </c>
      <c r="O72" s="36">
        <v>0</v>
      </c>
      <c r="P72" s="32">
        <v>7</v>
      </c>
      <c r="Q72" s="32"/>
      <c r="R72" s="36">
        <f t="shared" si="63"/>
        <v>53</v>
      </c>
      <c r="S72" s="36">
        <f t="shared" si="64"/>
        <v>15</v>
      </c>
      <c r="T72" s="32"/>
      <c r="U72" s="37">
        <f t="shared" si="65"/>
        <v>71</v>
      </c>
      <c r="V72" s="38">
        <f t="shared" si="66"/>
        <v>40</v>
      </c>
      <c r="W72" s="38">
        <f t="shared" si="67"/>
        <v>23.664122137404579</v>
      </c>
      <c r="X72" s="37">
        <f t="shared" si="68"/>
        <v>0</v>
      </c>
      <c r="Y72" s="38">
        <f t="shared" si="69"/>
        <v>0</v>
      </c>
      <c r="Z72" s="38">
        <f t="shared" si="70"/>
        <v>0</v>
      </c>
      <c r="AA72" s="37">
        <f t="shared" si="71"/>
        <v>22</v>
      </c>
      <c r="AB72" s="38">
        <f t="shared" si="72"/>
        <v>7.0000000000000009</v>
      </c>
      <c r="AC72" s="38">
        <f t="shared" si="73"/>
        <v>15</v>
      </c>
      <c r="AD72" s="38">
        <f t="shared" si="74"/>
        <v>0</v>
      </c>
      <c r="AE72" s="37">
        <f t="shared" si="75"/>
        <v>7.0000000000000009</v>
      </c>
      <c r="AF72" s="36"/>
      <c r="AG72" s="32">
        <f t="shared" si="76"/>
        <v>93</v>
      </c>
      <c r="AH72" s="37">
        <f t="shared" si="77"/>
        <v>76.344086021505376</v>
      </c>
      <c r="AI72" s="37">
        <f t="shared" si="78"/>
        <v>0</v>
      </c>
      <c r="AJ72" s="37">
        <f t="shared" si="79"/>
        <v>23.655913978494624</v>
      </c>
      <c r="AK72" s="37">
        <f t="shared" si="80"/>
        <v>100</v>
      </c>
      <c r="AL72" s="32"/>
      <c r="AM72" s="37">
        <f t="shared" si="89"/>
        <v>40</v>
      </c>
      <c r="AN72" s="37">
        <f t="shared" si="90"/>
        <v>100</v>
      </c>
      <c r="AO72" s="37">
        <f t="shared" si="91"/>
        <v>0</v>
      </c>
      <c r="AP72" s="37">
        <f t="shared" si="92"/>
        <v>0</v>
      </c>
      <c r="AQ72" s="37">
        <f t="shared" si="82"/>
        <v>100</v>
      </c>
      <c r="AR72" s="32"/>
      <c r="AS72" s="32">
        <f t="shared" si="93"/>
        <v>53</v>
      </c>
      <c r="AT72" s="37">
        <f t="shared" si="94"/>
        <v>58.490566037735846</v>
      </c>
      <c r="AU72" s="37">
        <f t="shared" si="95"/>
        <v>13.20754716981132</v>
      </c>
      <c r="AV72" s="37">
        <f t="shared" si="96"/>
        <v>28.30188679245283</v>
      </c>
      <c r="AW72" s="37">
        <f t="shared" si="84"/>
        <v>100</v>
      </c>
      <c r="AX72" s="32"/>
      <c r="AY72" s="32">
        <f t="shared" si="88"/>
        <v>93</v>
      </c>
      <c r="AZ72" s="37">
        <f t="shared" si="97"/>
        <v>43.01075268817204</v>
      </c>
      <c r="BA72" s="37">
        <f t="shared" si="98"/>
        <v>0</v>
      </c>
      <c r="BB72" s="37">
        <f t="shared" si="99"/>
        <v>56.98924731182796</v>
      </c>
      <c r="BC72" s="37">
        <f t="shared" si="85"/>
        <v>100</v>
      </c>
    </row>
    <row r="73" spans="1:55" s="31" customFormat="1" x14ac:dyDescent="0.3">
      <c r="A73" s="31" t="s">
        <v>216</v>
      </c>
      <c r="B73" s="31" t="s">
        <v>313</v>
      </c>
      <c r="D73" s="31" t="s">
        <v>256</v>
      </c>
      <c r="E73" s="31" t="s">
        <v>213</v>
      </c>
      <c r="F73" s="32">
        <f t="shared" si="86"/>
        <v>71</v>
      </c>
      <c r="G73" s="36">
        <v>36</v>
      </c>
      <c r="H73" s="36">
        <v>35</v>
      </c>
      <c r="I73" s="32">
        <f t="shared" si="87"/>
        <v>2</v>
      </c>
      <c r="J73" s="36">
        <v>1</v>
      </c>
      <c r="K73" s="36">
        <v>1</v>
      </c>
      <c r="L73" s="36">
        <f t="shared" si="62"/>
        <v>19</v>
      </c>
      <c r="M73" s="36">
        <v>5</v>
      </c>
      <c r="N73" s="36">
        <v>14</v>
      </c>
      <c r="O73" s="36">
        <v>0</v>
      </c>
      <c r="P73" s="32">
        <v>8</v>
      </c>
      <c r="Q73" s="32"/>
      <c r="R73" s="36">
        <f t="shared" si="63"/>
        <v>54</v>
      </c>
      <c r="S73" s="36">
        <f t="shared" si="64"/>
        <v>14</v>
      </c>
      <c r="T73" s="32"/>
      <c r="U73" s="37">
        <f t="shared" si="65"/>
        <v>71</v>
      </c>
      <c r="V73" s="38">
        <f t="shared" si="66"/>
        <v>36</v>
      </c>
      <c r="W73" s="38">
        <f t="shared" si="67"/>
        <v>26.315789473684209</v>
      </c>
      <c r="X73" s="37">
        <f t="shared" si="68"/>
        <v>2</v>
      </c>
      <c r="Y73" s="38">
        <f t="shared" si="69"/>
        <v>1</v>
      </c>
      <c r="Z73" s="38">
        <f t="shared" si="70"/>
        <v>1</v>
      </c>
      <c r="AA73" s="37">
        <f t="shared" si="71"/>
        <v>19</v>
      </c>
      <c r="AB73" s="38">
        <f t="shared" si="72"/>
        <v>5</v>
      </c>
      <c r="AC73" s="38">
        <f t="shared" si="73"/>
        <v>14.000000000000002</v>
      </c>
      <c r="AD73" s="38">
        <f t="shared" si="74"/>
        <v>0</v>
      </c>
      <c r="AE73" s="37">
        <f t="shared" si="75"/>
        <v>8</v>
      </c>
      <c r="AF73" s="36"/>
      <c r="AG73" s="32">
        <f t="shared" si="76"/>
        <v>92</v>
      </c>
      <c r="AH73" s="37">
        <f t="shared" si="77"/>
        <v>77.173913043478265</v>
      </c>
      <c r="AI73" s="37">
        <f t="shared" si="78"/>
        <v>2.1739130434782608</v>
      </c>
      <c r="AJ73" s="37">
        <f t="shared" si="79"/>
        <v>20.652173913043477</v>
      </c>
      <c r="AK73" s="37">
        <f t="shared" si="80"/>
        <v>100</v>
      </c>
      <c r="AL73" s="32"/>
      <c r="AM73" s="37">
        <f t="shared" si="89"/>
        <v>38</v>
      </c>
      <c r="AN73" s="37">
        <f t="shared" si="90"/>
        <v>94.73684210526315</v>
      </c>
      <c r="AO73" s="37">
        <f t="shared" si="91"/>
        <v>2.6315789473684208</v>
      </c>
      <c r="AP73" s="37">
        <f t="shared" si="92"/>
        <v>2.6315789473684208</v>
      </c>
      <c r="AQ73" s="37">
        <f t="shared" si="82"/>
        <v>100</v>
      </c>
      <c r="AR73" s="32"/>
      <c r="AS73" s="32">
        <f t="shared" si="93"/>
        <v>54</v>
      </c>
      <c r="AT73" s="37">
        <f t="shared" si="94"/>
        <v>64.81481481481481</v>
      </c>
      <c r="AU73" s="37">
        <f t="shared" si="95"/>
        <v>9.2592592592592595</v>
      </c>
      <c r="AV73" s="37">
        <f t="shared" si="96"/>
        <v>25.925925925925924</v>
      </c>
      <c r="AW73" s="37">
        <f t="shared" si="84"/>
        <v>100</v>
      </c>
      <c r="AX73" s="32"/>
      <c r="AY73" s="32">
        <f t="shared" si="88"/>
        <v>92</v>
      </c>
      <c r="AZ73" s="37">
        <f t="shared" si="97"/>
        <v>39.130434782608695</v>
      </c>
      <c r="BA73" s="37">
        <f t="shared" si="98"/>
        <v>2.1739130434782608</v>
      </c>
      <c r="BB73" s="37">
        <f t="shared" si="99"/>
        <v>58.695652173913047</v>
      </c>
      <c r="BC73" s="37">
        <f t="shared" si="85"/>
        <v>100</v>
      </c>
    </row>
    <row r="74" spans="1:55" s="31" customFormat="1" x14ac:dyDescent="0.3">
      <c r="A74" s="31" t="s">
        <v>217</v>
      </c>
      <c r="B74" s="31" t="s">
        <v>313</v>
      </c>
      <c r="D74" s="31" t="s">
        <v>256</v>
      </c>
      <c r="E74" s="31" t="s">
        <v>213</v>
      </c>
      <c r="F74" s="32">
        <f t="shared" si="86"/>
        <v>63</v>
      </c>
      <c r="G74" s="36">
        <v>46</v>
      </c>
      <c r="H74" s="36">
        <v>17</v>
      </c>
      <c r="I74" s="32">
        <f t="shared" si="87"/>
        <v>2</v>
      </c>
      <c r="J74" s="36">
        <v>1</v>
      </c>
      <c r="K74" s="36">
        <v>1</v>
      </c>
      <c r="L74" s="36">
        <f t="shared" si="62"/>
        <v>15</v>
      </c>
      <c r="M74" s="36">
        <v>4</v>
      </c>
      <c r="N74" s="36">
        <v>11</v>
      </c>
      <c r="O74" s="36">
        <v>0</v>
      </c>
      <c r="P74" s="32">
        <v>20</v>
      </c>
      <c r="Q74" s="32"/>
      <c r="R74" s="36">
        <f t="shared" si="63"/>
        <v>32</v>
      </c>
      <c r="S74" s="36">
        <f t="shared" si="64"/>
        <v>11</v>
      </c>
      <c r="T74" s="32"/>
      <c r="U74" s="37">
        <f t="shared" si="65"/>
        <v>63</v>
      </c>
      <c r="V74" s="38">
        <f t="shared" si="66"/>
        <v>46</v>
      </c>
      <c r="W74" s="38">
        <f t="shared" si="67"/>
        <v>14.782608695652174</v>
      </c>
      <c r="X74" s="37">
        <f t="shared" si="68"/>
        <v>2</v>
      </c>
      <c r="Y74" s="38">
        <f t="shared" si="69"/>
        <v>1</v>
      </c>
      <c r="Z74" s="38">
        <f t="shared" si="70"/>
        <v>1</v>
      </c>
      <c r="AA74" s="37">
        <f t="shared" si="71"/>
        <v>15</v>
      </c>
      <c r="AB74" s="38">
        <f t="shared" si="72"/>
        <v>4</v>
      </c>
      <c r="AC74" s="38">
        <f t="shared" si="73"/>
        <v>11</v>
      </c>
      <c r="AD74" s="38">
        <f t="shared" si="74"/>
        <v>0</v>
      </c>
      <c r="AE74" s="37">
        <f t="shared" si="75"/>
        <v>20</v>
      </c>
      <c r="AF74" s="36"/>
      <c r="AG74" s="32">
        <f t="shared" si="76"/>
        <v>80</v>
      </c>
      <c r="AH74" s="37">
        <f t="shared" si="77"/>
        <v>78.75</v>
      </c>
      <c r="AI74" s="37">
        <f t="shared" si="78"/>
        <v>2.5</v>
      </c>
      <c r="AJ74" s="37">
        <f t="shared" si="79"/>
        <v>18.75</v>
      </c>
      <c r="AK74" s="37">
        <f t="shared" si="80"/>
        <v>100</v>
      </c>
      <c r="AL74" s="32"/>
      <c r="AM74" s="37">
        <f t="shared" si="89"/>
        <v>48</v>
      </c>
      <c r="AN74" s="37">
        <f t="shared" si="90"/>
        <v>95.833333333333343</v>
      </c>
      <c r="AO74" s="37">
        <f t="shared" si="91"/>
        <v>2.083333333333333</v>
      </c>
      <c r="AP74" s="37">
        <f t="shared" si="92"/>
        <v>2.083333333333333</v>
      </c>
      <c r="AQ74" s="37">
        <f t="shared" si="82"/>
        <v>100</v>
      </c>
      <c r="AR74" s="32"/>
      <c r="AS74" s="32">
        <f t="shared" si="93"/>
        <v>32</v>
      </c>
      <c r="AT74" s="37">
        <f t="shared" si="94"/>
        <v>53.125</v>
      </c>
      <c r="AU74" s="37">
        <f t="shared" si="95"/>
        <v>12.5</v>
      </c>
      <c r="AV74" s="37">
        <f t="shared" si="96"/>
        <v>34.375</v>
      </c>
      <c r="AW74" s="37">
        <f t="shared" si="84"/>
        <v>100</v>
      </c>
      <c r="AX74" s="32"/>
      <c r="AY74" s="32">
        <f t="shared" si="88"/>
        <v>80</v>
      </c>
      <c r="AZ74" s="37">
        <f t="shared" si="97"/>
        <v>57.499999999999993</v>
      </c>
      <c r="BA74" s="37">
        <f t="shared" si="98"/>
        <v>2.5</v>
      </c>
      <c r="BB74" s="37">
        <f t="shared" si="99"/>
        <v>40</v>
      </c>
      <c r="BC74" s="37">
        <f t="shared" si="85"/>
        <v>100</v>
      </c>
    </row>
    <row r="75" spans="1:55" s="31" customFormat="1" x14ac:dyDescent="0.3">
      <c r="A75" s="31" t="s">
        <v>218</v>
      </c>
      <c r="B75" s="31" t="s">
        <v>313</v>
      </c>
      <c r="D75" s="31" t="s">
        <v>256</v>
      </c>
      <c r="E75" s="31" t="s">
        <v>213</v>
      </c>
      <c r="F75" s="32">
        <f t="shared" si="86"/>
        <v>60</v>
      </c>
      <c r="G75" s="36">
        <v>55</v>
      </c>
      <c r="H75" s="36">
        <v>5</v>
      </c>
      <c r="I75" s="32">
        <f t="shared" si="87"/>
        <v>11</v>
      </c>
      <c r="J75" s="36">
        <v>8</v>
      </c>
      <c r="K75" s="36">
        <v>3</v>
      </c>
      <c r="L75" s="36">
        <f t="shared" si="62"/>
        <v>16</v>
      </c>
      <c r="M75" s="36">
        <v>6</v>
      </c>
      <c r="N75" s="36">
        <v>10</v>
      </c>
      <c r="O75" s="36">
        <v>0</v>
      </c>
      <c r="P75" s="32">
        <v>13</v>
      </c>
      <c r="Q75" s="32"/>
      <c r="R75" s="36">
        <f t="shared" si="63"/>
        <v>21</v>
      </c>
      <c r="S75" s="36">
        <f t="shared" si="64"/>
        <v>10</v>
      </c>
      <c r="T75" s="32"/>
      <c r="U75" s="37">
        <f t="shared" si="65"/>
        <v>60</v>
      </c>
      <c r="V75" s="38">
        <f t="shared" si="66"/>
        <v>55.000000000000007</v>
      </c>
      <c r="W75" s="38">
        <f t="shared" si="67"/>
        <v>5.3191489361702127</v>
      </c>
      <c r="X75" s="37">
        <f t="shared" si="68"/>
        <v>11</v>
      </c>
      <c r="Y75" s="38">
        <f t="shared" si="69"/>
        <v>8</v>
      </c>
      <c r="Z75" s="38">
        <f t="shared" si="70"/>
        <v>3</v>
      </c>
      <c r="AA75" s="37">
        <f t="shared" si="71"/>
        <v>16</v>
      </c>
      <c r="AB75" s="38">
        <f t="shared" si="72"/>
        <v>6</v>
      </c>
      <c r="AC75" s="38">
        <f t="shared" si="73"/>
        <v>10</v>
      </c>
      <c r="AD75" s="38">
        <f t="shared" si="74"/>
        <v>0</v>
      </c>
      <c r="AE75" s="37">
        <f t="shared" si="75"/>
        <v>13</v>
      </c>
      <c r="AF75" s="36"/>
      <c r="AG75" s="32">
        <f t="shared" si="76"/>
        <v>87</v>
      </c>
      <c r="AH75" s="37">
        <f t="shared" si="77"/>
        <v>68.965517241379317</v>
      </c>
      <c r="AI75" s="37">
        <f t="shared" si="78"/>
        <v>12.643678160919542</v>
      </c>
      <c r="AJ75" s="37">
        <f t="shared" si="79"/>
        <v>18.390804597701148</v>
      </c>
      <c r="AK75" s="37">
        <f t="shared" si="80"/>
        <v>100.00000000000001</v>
      </c>
      <c r="AL75" s="32"/>
      <c r="AM75" s="37">
        <f t="shared" si="89"/>
        <v>66</v>
      </c>
      <c r="AN75" s="37">
        <f t="shared" si="90"/>
        <v>83.333333333333343</v>
      </c>
      <c r="AO75" s="37">
        <f t="shared" si="91"/>
        <v>12.121212121212121</v>
      </c>
      <c r="AP75" s="37">
        <f t="shared" si="92"/>
        <v>4.5454545454545459</v>
      </c>
      <c r="AQ75" s="37">
        <f t="shared" si="82"/>
        <v>100.00000000000001</v>
      </c>
      <c r="AR75" s="32"/>
      <c r="AS75" s="32">
        <f t="shared" si="93"/>
        <v>21</v>
      </c>
      <c r="AT75" s="37">
        <f t="shared" si="94"/>
        <v>23.809523809523807</v>
      </c>
      <c r="AU75" s="37">
        <f t="shared" si="95"/>
        <v>28.571428571428569</v>
      </c>
      <c r="AV75" s="37">
        <f t="shared" si="96"/>
        <v>47.619047619047613</v>
      </c>
      <c r="AW75" s="37">
        <f t="shared" si="84"/>
        <v>100</v>
      </c>
      <c r="AX75" s="32"/>
      <c r="AY75" s="32">
        <f t="shared" si="88"/>
        <v>87</v>
      </c>
      <c r="AZ75" s="37">
        <f t="shared" si="97"/>
        <v>63.218390804597703</v>
      </c>
      <c r="BA75" s="37">
        <f t="shared" si="98"/>
        <v>12.643678160919542</v>
      </c>
      <c r="BB75" s="37">
        <f t="shared" si="99"/>
        <v>24.137931034482758</v>
      </c>
      <c r="BC75" s="37">
        <f t="shared" si="85"/>
        <v>100</v>
      </c>
    </row>
    <row r="76" spans="1:55" s="31" customFormat="1" x14ac:dyDescent="0.3">
      <c r="A76" s="31" t="s">
        <v>219</v>
      </c>
      <c r="B76" s="31" t="s">
        <v>313</v>
      </c>
      <c r="D76" s="31" t="s">
        <v>256</v>
      </c>
      <c r="E76" s="31" t="s">
        <v>213</v>
      </c>
      <c r="F76" s="32">
        <f t="shared" si="86"/>
        <v>69</v>
      </c>
      <c r="G76" s="36">
        <v>44</v>
      </c>
      <c r="H76" s="36">
        <v>25</v>
      </c>
      <c r="I76" s="32">
        <f t="shared" si="87"/>
        <v>14</v>
      </c>
      <c r="J76" s="36">
        <v>11</v>
      </c>
      <c r="K76" s="36">
        <v>3</v>
      </c>
      <c r="L76" s="36">
        <f t="shared" si="62"/>
        <v>13</v>
      </c>
      <c r="M76" s="36">
        <v>5</v>
      </c>
      <c r="N76" s="36">
        <v>8</v>
      </c>
      <c r="O76" s="36">
        <v>0</v>
      </c>
      <c r="P76" s="32">
        <v>4</v>
      </c>
      <c r="Q76" s="32"/>
      <c r="R76" s="36">
        <f t="shared" si="63"/>
        <v>38</v>
      </c>
      <c r="S76" s="36">
        <f t="shared" si="64"/>
        <v>8</v>
      </c>
      <c r="T76" s="32"/>
      <c r="U76" s="37">
        <f t="shared" si="65"/>
        <v>69</v>
      </c>
      <c r="V76" s="38">
        <f t="shared" si="66"/>
        <v>44</v>
      </c>
      <c r="W76" s="38">
        <f t="shared" si="67"/>
        <v>22.522522522522522</v>
      </c>
      <c r="X76" s="37">
        <f t="shared" si="68"/>
        <v>14.000000000000002</v>
      </c>
      <c r="Y76" s="38">
        <f t="shared" si="69"/>
        <v>11</v>
      </c>
      <c r="Z76" s="38">
        <f t="shared" si="70"/>
        <v>3</v>
      </c>
      <c r="AA76" s="37">
        <f t="shared" si="71"/>
        <v>13</v>
      </c>
      <c r="AB76" s="38">
        <f t="shared" si="72"/>
        <v>5</v>
      </c>
      <c r="AC76" s="38">
        <f t="shared" si="73"/>
        <v>8</v>
      </c>
      <c r="AD76" s="38">
        <f t="shared" si="74"/>
        <v>0</v>
      </c>
      <c r="AE76" s="37">
        <f t="shared" si="75"/>
        <v>4</v>
      </c>
      <c r="AF76" s="36"/>
      <c r="AG76" s="32">
        <f t="shared" si="76"/>
        <v>96</v>
      </c>
      <c r="AH76" s="37">
        <f t="shared" si="77"/>
        <v>71.875</v>
      </c>
      <c r="AI76" s="37">
        <f t="shared" si="78"/>
        <v>14.583333333333334</v>
      </c>
      <c r="AJ76" s="37">
        <f t="shared" si="79"/>
        <v>13.541666666666666</v>
      </c>
      <c r="AK76" s="37">
        <f t="shared" si="80"/>
        <v>100</v>
      </c>
      <c r="AL76" s="32"/>
      <c r="AM76" s="37">
        <f t="shared" si="89"/>
        <v>58</v>
      </c>
      <c r="AN76" s="37">
        <f t="shared" si="90"/>
        <v>75.862068965517238</v>
      </c>
      <c r="AO76" s="37">
        <f t="shared" si="91"/>
        <v>18.96551724137931</v>
      </c>
      <c r="AP76" s="37">
        <f t="shared" si="92"/>
        <v>5.1724137931034484</v>
      </c>
      <c r="AQ76" s="37">
        <f t="shared" si="82"/>
        <v>99.999999999999986</v>
      </c>
      <c r="AR76" s="32"/>
      <c r="AS76" s="32">
        <f t="shared" si="93"/>
        <v>38</v>
      </c>
      <c r="AT76" s="37">
        <f t="shared" si="94"/>
        <v>65.789473684210535</v>
      </c>
      <c r="AU76" s="37">
        <f t="shared" si="95"/>
        <v>13.157894736842104</v>
      </c>
      <c r="AV76" s="37">
        <f t="shared" si="96"/>
        <v>21.052631578947366</v>
      </c>
      <c r="AW76" s="37">
        <f t="shared" si="84"/>
        <v>100.00000000000001</v>
      </c>
      <c r="AX76" s="32"/>
      <c r="AY76" s="32">
        <f t="shared" si="88"/>
        <v>96</v>
      </c>
      <c r="AZ76" s="37">
        <f t="shared" si="97"/>
        <v>45.833333333333329</v>
      </c>
      <c r="BA76" s="37">
        <f t="shared" si="98"/>
        <v>14.583333333333334</v>
      </c>
      <c r="BB76" s="37">
        <f t="shared" si="99"/>
        <v>39.583333333333329</v>
      </c>
      <c r="BC76" s="37">
        <f t="shared" si="85"/>
        <v>100</v>
      </c>
    </row>
    <row r="77" spans="1:55" s="31" customFormat="1" x14ac:dyDescent="0.3">
      <c r="A77" s="31" t="s">
        <v>220</v>
      </c>
      <c r="B77" s="31" t="s">
        <v>313</v>
      </c>
      <c r="D77" s="31" t="s">
        <v>256</v>
      </c>
      <c r="E77" s="31" t="s">
        <v>213</v>
      </c>
      <c r="F77" s="32">
        <f t="shared" si="86"/>
        <v>59</v>
      </c>
      <c r="G77" s="36">
        <v>36</v>
      </c>
      <c r="H77" s="36">
        <v>23</v>
      </c>
      <c r="I77" s="32">
        <f t="shared" si="87"/>
        <v>18</v>
      </c>
      <c r="J77" s="36">
        <v>14</v>
      </c>
      <c r="K77" s="36">
        <v>4</v>
      </c>
      <c r="L77" s="36">
        <f t="shared" si="62"/>
        <v>21</v>
      </c>
      <c r="M77" s="36">
        <v>9</v>
      </c>
      <c r="N77" s="36">
        <v>12</v>
      </c>
      <c r="O77" s="36">
        <v>0</v>
      </c>
      <c r="P77" s="32">
        <v>2</v>
      </c>
      <c r="Q77" s="32"/>
      <c r="R77" s="36">
        <f t="shared" si="63"/>
        <v>44</v>
      </c>
      <c r="S77" s="36">
        <f t="shared" si="64"/>
        <v>12</v>
      </c>
      <c r="T77" s="32"/>
      <c r="U77" s="37">
        <f t="shared" si="65"/>
        <v>59</v>
      </c>
      <c r="V77" s="38">
        <f t="shared" si="66"/>
        <v>36</v>
      </c>
      <c r="W77" s="38">
        <f t="shared" si="67"/>
        <v>21.904761904761905</v>
      </c>
      <c r="X77" s="37">
        <f t="shared" si="68"/>
        <v>18</v>
      </c>
      <c r="Y77" s="38">
        <f t="shared" si="69"/>
        <v>14.000000000000002</v>
      </c>
      <c r="Z77" s="38">
        <f t="shared" si="70"/>
        <v>4</v>
      </c>
      <c r="AA77" s="37">
        <f t="shared" si="71"/>
        <v>21</v>
      </c>
      <c r="AB77" s="38">
        <f t="shared" si="72"/>
        <v>9</v>
      </c>
      <c r="AC77" s="38">
        <f t="shared" si="73"/>
        <v>12</v>
      </c>
      <c r="AD77" s="38">
        <f t="shared" si="74"/>
        <v>0</v>
      </c>
      <c r="AE77" s="37">
        <f t="shared" si="75"/>
        <v>2</v>
      </c>
      <c r="AF77" s="36"/>
      <c r="AG77" s="32">
        <f t="shared" si="76"/>
        <v>98</v>
      </c>
      <c r="AH77" s="37">
        <f t="shared" si="77"/>
        <v>60.204081632653065</v>
      </c>
      <c r="AI77" s="37">
        <f t="shared" si="78"/>
        <v>18.367346938775512</v>
      </c>
      <c r="AJ77" s="37">
        <f t="shared" si="79"/>
        <v>21.428571428571427</v>
      </c>
      <c r="AK77" s="37">
        <f t="shared" si="80"/>
        <v>100.00000000000001</v>
      </c>
      <c r="AL77" s="32"/>
      <c r="AM77" s="37">
        <f t="shared" si="89"/>
        <v>54</v>
      </c>
      <c r="AN77" s="37">
        <f t="shared" si="90"/>
        <v>66.666666666666657</v>
      </c>
      <c r="AO77" s="37">
        <f t="shared" si="91"/>
        <v>25.925925925925924</v>
      </c>
      <c r="AP77" s="37">
        <f t="shared" si="92"/>
        <v>7.4074074074074066</v>
      </c>
      <c r="AQ77" s="37">
        <f t="shared" si="82"/>
        <v>99.999999999999986</v>
      </c>
      <c r="AR77" s="32"/>
      <c r="AS77" s="32">
        <f t="shared" si="93"/>
        <v>44</v>
      </c>
      <c r="AT77" s="37">
        <f t="shared" si="94"/>
        <v>52.272727272727273</v>
      </c>
      <c r="AU77" s="37">
        <f t="shared" si="95"/>
        <v>20.454545454545457</v>
      </c>
      <c r="AV77" s="37">
        <f t="shared" si="96"/>
        <v>27.27272727272727</v>
      </c>
      <c r="AW77" s="37">
        <f t="shared" si="84"/>
        <v>100</v>
      </c>
      <c r="AX77" s="32"/>
      <c r="AY77" s="32">
        <f t="shared" si="88"/>
        <v>98</v>
      </c>
      <c r="AZ77" s="37">
        <f t="shared" si="97"/>
        <v>36.734693877551024</v>
      </c>
      <c r="BA77" s="37">
        <f t="shared" si="98"/>
        <v>18.367346938775512</v>
      </c>
      <c r="BB77" s="37">
        <f t="shared" si="99"/>
        <v>44.897959183673471</v>
      </c>
      <c r="BC77" s="37">
        <f t="shared" si="85"/>
        <v>100</v>
      </c>
    </row>
    <row r="78" spans="1:55" s="31" customFormat="1" x14ac:dyDescent="0.3">
      <c r="A78" s="31" t="s">
        <v>221</v>
      </c>
      <c r="B78" s="31" t="s">
        <v>313</v>
      </c>
      <c r="D78" s="31" t="s">
        <v>256</v>
      </c>
      <c r="E78" s="31" t="s">
        <v>213</v>
      </c>
      <c r="F78" s="32">
        <f t="shared" si="86"/>
        <v>57</v>
      </c>
      <c r="G78" s="36">
        <v>38</v>
      </c>
      <c r="H78" s="36">
        <v>19</v>
      </c>
      <c r="I78" s="32">
        <f t="shared" si="87"/>
        <v>14</v>
      </c>
      <c r="J78" s="36">
        <v>10</v>
      </c>
      <c r="K78" s="36">
        <v>4</v>
      </c>
      <c r="L78" s="36">
        <f t="shared" si="62"/>
        <v>24</v>
      </c>
      <c r="M78" s="36">
        <v>9</v>
      </c>
      <c r="N78" s="36">
        <v>15</v>
      </c>
      <c r="O78" s="36">
        <v>0</v>
      </c>
      <c r="P78" s="32">
        <v>5</v>
      </c>
      <c r="Q78" s="32"/>
      <c r="R78" s="36">
        <f t="shared" si="63"/>
        <v>43</v>
      </c>
      <c r="S78" s="36">
        <f t="shared" si="64"/>
        <v>15</v>
      </c>
      <c r="T78" s="32"/>
      <c r="U78" s="37">
        <f t="shared" si="65"/>
        <v>56.999999999999993</v>
      </c>
      <c r="V78" s="38">
        <f t="shared" si="66"/>
        <v>38</v>
      </c>
      <c r="W78" s="38">
        <f t="shared" si="67"/>
        <v>18.095238095238095</v>
      </c>
      <c r="X78" s="37">
        <f t="shared" si="68"/>
        <v>14.000000000000002</v>
      </c>
      <c r="Y78" s="38">
        <f t="shared" si="69"/>
        <v>10</v>
      </c>
      <c r="Z78" s="38">
        <f t="shared" si="70"/>
        <v>4</v>
      </c>
      <c r="AA78" s="37">
        <f t="shared" si="71"/>
        <v>24</v>
      </c>
      <c r="AB78" s="38">
        <f t="shared" si="72"/>
        <v>9</v>
      </c>
      <c r="AC78" s="38">
        <f t="shared" si="73"/>
        <v>15</v>
      </c>
      <c r="AD78" s="38">
        <f t="shared" si="74"/>
        <v>0</v>
      </c>
      <c r="AE78" s="37">
        <f t="shared" si="75"/>
        <v>5</v>
      </c>
      <c r="AF78" s="36"/>
      <c r="AG78" s="32">
        <f t="shared" si="76"/>
        <v>95</v>
      </c>
      <c r="AH78" s="37">
        <f t="shared" si="77"/>
        <v>60</v>
      </c>
      <c r="AI78" s="37">
        <f t="shared" si="78"/>
        <v>14.736842105263156</v>
      </c>
      <c r="AJ78" s="37">
        <f t="shared" si="79"/>
        <v>25.263157894736842</v>
      </c>
      <c r="AK78" s="37">
        <f t="shared" si="80"/>
        <v>100</v>
      </c>
      <c r="AL78" s="32"/>
      <c r="AM78" s="37">
        <f t="shared" si="89"/>
        <v>52</v>
      </c>
      <c r="AN78" s="37">
        <f t="shared" si="90"/>
        <v>73.076923076923066</v>
      </c>
      <c r="AO78" s="37">
        <f t="shared" si="91"/>
        <v>19.230769230769234</v>
      </c>
      <c r="AP78" s="37">
        <f t="shared" si="92"/>
        <v>7.6923076923076925</v>
      </c>
      <c r="AQ78" s="37">
        <f t="shared" si="82"/>
        <v>99.999999999999986</v>
      </c>
      <c r="AR78" s="32"/>
      <c r="AS78" s="32">
        <f t="shared" si="93"/>
        <v>43</v>
      </c>
      <c r="AT78" s="37">
        <f t="shared" si="94"/>
        <v>44.186046511627907</v>
      </c>
      <c r="AU78" s="37">
        <f t="shared" si="95"/>
        <v>20.930232558139537</v>
      </c>
      <c r="AV78" s="37">
        <f t="shared" si="96"/>
        <v>34.883720930232556</v>
      </c>
      <c r="AW78" s="37">
        <f t="shared" si="84"/>
        <v>100</v>
      </c>
      <c r="AX78" s="32"/>
      <c r="AY78" s="32">
        <f t="shared" si="88"/>
        <v>95</v>
      </c>
      <c r="AZ78" s="37">
        <f t="shared" si="97"/>
        <v>40</v>
      </c>
      <c r="BA78" s="37">
        <f t="shared" si="98"/>
        <v>14.736842105263156</v>
      </c>
      <c r="BB78" s="37">
        <f t="shared" si="99"/>
        <v>45.263157894736842</v>
      </c>
      <c r="BC78" s="37">
        <f t="shared" si="85"/>
        <v>100</v>
      </c>
    </row>
    <row r="79" spans="1:55" s="31" customFormat="1" x14ac:dyDescent="0.3">
      <c r="A79" s="31" t="s">
        <v>222</v>
      </c>
      <c r="B79" s="31" t="s">
        <v>313</v>
      </c>
      <c r="D79" s="31" t="s">
        <v>256</v>
      </c>
      <c r="E79" s="31" t="s">
        <v>213</v>
      </c>
      <c r="F79" s="32">
        <f t="shared" si="86"/>
        <v>53</v>
      </c>
      <c r="G79" s="36">
        <v>37</v>
      </c>
      <c r="H79" s="36">
        <v>16</v>
      </c>
      <c r="I79" s="32">
        <f t="shared" si="87"/>
        <v>15</v>
      </c>
      <c r="J79" s="36">
        <v>11</v>
      </c>
      <c r="K79" s="36">
        <v>4</v>
      </c>
      <c r="L79" s="36">
        <f t="shared" si="62"/>
        <v>29</v>
      </c>
      <c r="M79" s="36">
        <v>9</v>
      </c>
      <c r="N79" s="36">
        <v>20</v>
      </c>
      <c r="O79" s="36">
        <v>0</v>
      </c>
      <c r="P79" s="32">
        <v>3</v>
      </c>
      <c r="Q79" s="32"/>
      <c r="R79" s="36">
        <f t="shared" si="63"/>
        <v>45</v>
      </c>
      <c r="S79" s="36">
        <f t="shared" si="64"/>
        <v>20</v>
      </c>
      <c r="T79" s="32"/>
      <c r="U79" s="37">
        <f t="shared" si="65"/>
        <v>53</v>
      </c>
      <c r="V79" s="38">
        <f t="shared" si="66"/>
        <v>37</v>
      </c>
      <c r="W79" s="38">
        <f t="shared" si="67"/>
        <v>15.841584158415841</v>
      </c>
      <c r="X79" s="37">
        <f t="shared" si="68"/>
        <v>15</v>
      </c>
      <c r="Y79" s="38">
        <f t="shared" si="69"/>
        <v>11</v>
      </c>
      <c r="Z79" s="38">
        <f t="shared" si="70"/>
        <v>4</v>
      </c>
      <c r="AA79" s="37">
        <f t="shared" si="71"/>
        <v>28.999999999999996</v>
      </c>
      <c r="AB79" s="38">
        <f t="shared" si="72"/>
        <v>9</v>
      </c>
      <c r="AC79" s="38">
        <f t="shared" si="73"/>
        <v>20</v>
      </c>
      <c r="AD79" s="38">
        <f t="shared" si="74"/>
        <v>0</v>
      </c>
      <c r="AE79" s="37">
        <f t="shared" si="75"/>
        <v>3</v>
      </c>
      <c r="AF79" s="36"/>
      <c r="AG79" s="32">
        <f t="shared" si="76"/>
        <v>97</v>
      </c>
      <c r="AH79" s="37">
        <f t="shared" si="77"/>
        <v>54.639175257731956</v>
      </c>
      <c r="AI79" s="37">
        <f t="shared" si="78"/>
        <v>15.463917525773196</v>
      </c>
      <c r="AJ79" s="37">
        <f t="shared" si="79"/>
        <v>29.896907216494846</v>
      </c>
      <c r="AK79" s="37">
        <f t="shared" si="80"/>
        <v>100</v>
      </c>
      <c r="AL79" s="32"/>
      <c r="AM79" s="37">
        <f t="shared" si="89"/>
        <v>52</v>
      </c>
      <c r="AN79" s="37">
        <f t="shared" si="90"/>
        <v>71.15384615384616</v>
      </c>
      <c r="AO79" s="37">
        <f t="shared" si="91"/>
        <v>21.153846153846153</v>
      </c>
      <c r="AP79" s="37">
        <f t="shared" si="92"/>
        <v>7.6923076923076925</v>
      </c>
      <c r="AQ79" s="37">
        <f t="shared" si="82"/>
        <v>100.00000000000001</v>
      </c>
      <c r="AR79" s="32"/>
      <c r="AS79" s="32">
        <f t="shared" si="93"/>
        <v>45</v>
      </c>
      <c r="AT79" s="37">
        <f t="shared" si="94"/>
        <v>35.555555555555557</v>
      </c>
      <c r="AU79" s="37">
        <f t="shared" si="95"/>
        <v>20</v>
      </c>
      <c r="AV79" s="37">
        <f t="shared" si="96"/>
        <v>44.444444444444443</v>
      </c>
      <c r="AW79" s="37">
        <f t="shared" si="84"/>
        <v>100</v>
      </c>
      <c r="AX79" s="32"/>
      <c r="AY79" s="32">
        <f t="shared" si="88"/>
        <v>97</v>
      </c>
      <c r="AZ79" s="37">
        <f t="shared" si="97"/>
        <v>38.144329896907216</v>
      </c>
      <c r="BA79" s="37">
        <f t="shared" si="98"/>
        <v>15.463917525773196</v>
      </c>
      <c r="BB79" s="37">
        <f t="shared" si="99"/>
        <v>46.391752577319586</v>
      </c>
      <c r="BC79" s="37">
        <f t="shared" si="85"/>
        <v>100</v>
      </c>
    </row>
    <row r="80" spans="1:55" s="31" customFormat="1" x14ac:dyDescent="0.3">
      <c r="A80" s="31" t="s">
        <v>223</v>
      </c>
      <c r="B80" s="31" t="s">
        <v>313</v>
      </c>
      <c r="D80" s="31" t="s">
        <v>256</v>
      </c>
      <c r="E80" s="31" t="s">
        <v>213</v>
      </c>
      <c r="F80" s="32">
        <f t="shared" si="86"/>
        <v>54</v>
      </c>
      <c r="G80" s="36">
        <v>42</v>
      </c>
      <c r="H80" s="36">
        <v>12</v>
      </c>
      <c r="I80" s="32">
        <f t="shared" si="87"/>
        <v>12</v>
      </c>
      <c r="J80" s="36">
        <v>8</v>
      </c>
      <c r="K80" s="36">
        <v>4</v>
      </c>
      <c r="L80" s="36">
        <f t="shared" si="62"/>
        <v>17</v>
      </c>
      <c r="M80" s="36">
        <v>3</v>
      </c>
      <c r="N80" s="36">
        <v>14</v>
      </c>
      <c r="O80" s="36">
        <v>0</v>
      </c>
      <c r="P80" s="32">
        <v>17</v>
      </c>
      <c r="Q80" s="32"/>
      <c r="R80" s="36">
        <f t="shared" si="63"/>
        <v>29</v>
      </c>
      <c r="S80" s="36">
        <f t="shared" si="64"/>
        <v>14</v>
      </c>
      <c r="T80" s="32"/>
      <c r="U80" s="37">
        <f t="shared" si="65"/>
        <v>54</v>
      </c>
      <c r="V80" s="38">
        <f t="shared" si="66"/>
        <v>42</v>
      </c>
      <c r="W80" s="38">
        <f t="shared" si="67"/>
        <v>12</v>
      </c>
      <c r="X80" s="37">
        <f t="shared" si="68"/>
        <v>12</v>
      </c>
      <c r="Y80" s="38">
        <f t="shared" si="69"/>
        <v>8</v>
      </c>
      <c r="Z80" s="38">
        <f t="shared" si="70"/>
        <v>4</v>
      </c>
      <c r="AA80" s="37">
        <f t="shared" si="71"/>
        <v>17</v>
      </c>
      <c r="AB80" s="38">
        <f t="shared" si="72"/>
        <v>3</v>
      </c>
      <c r="AC80" s="38">
        <f t="shared" si="73"/>
        <v>14.000000000000002</v>
      </c>
      <c r="AD80" s="38">
        <f t="shared" si="74"/>
        <v>0</v>
      </c>
      <c r="AE80" s="37">
        <f t="shared" si="75"/>
        <v>17</v>
      </c>
      <c r="AF80" s="36"/>
      <c r="AG80" s="32">
        <f t="shared" si="76"/>
        <v>83</v>
      </c>
      <c r="AH80" s="37">
        <f t="shared" si="77"/>
        <v>65.060240963855421</v>
      </c>
      <c r="AI80" s="37">
        <f t="shared" si="78"/>
        <v>14.457831325301203</v>
      </c>
      <c r="AJ80" s="37">
        <f t="shared" si="79"/>
        <v>20.481927710843372</v>
      </c>
      <c r="AK80" s="37">
        <f t="shared" si="80"/>
        <v>100</v>
      </c>
      <c r="AL80" s="32"/>
      <c r="AM80" s="37">
        <f t="shared" si="89"/>
        <v>54</v>
      </c>
      <c r="AN80" s="37">
        <f t="shared" si="90"/>
        <v>77.777777777777786</v>
      </c>
      <c r="AO80" s="37">
        <f t="shared" si="91"/>
        <v>14.814814814814813</v>
      </c>
      <c r="AP80" s="37">
        <f t="shared" si="92"/>
        <v>7.4074074074074066</v>
      </c>
      <c r="AQ80" s="37">
        <f t="shared" si="82"/>
        <v>100</v>
      </c>
      <c r="AR80" s="32"/>
      <c r="AS80" s="32">
        <f t="shared" si="93"/>
        <v>29</v>
      </c>
      <c r="AT80" s="37">
        <f t="shared" si="94"/>
        <v>41.379310344827587</v>
      </c>
      <c r="AU80" s="37">
        <f t="shared" si="95"/>
        <v>10.344827586206897</v>
      </c>
      <c r="AV80" s="37">
        <f t="shared" si="96"/>
        <v>48.275862068965516</v>
      </c>
      <c r="AW80" s="37">
        <f t="shared" si="84"/>
        <v>100</v>
      </c>
      <c r="AX80" s="32"/>
      <c r="AY80" s="32">
        <f t="shared" si="88"/>
        <v>83</v>
      </c>
      <c r="AZ80" s="37">
        <f t="shared" si="97"/>
        <v>50.602409638554214</v>
      </c>
      <c r="BA80" s="37">
        <f t="shared" si="98"/>
        <v>14.457831325301203</v>
      </c>
      <c r="BB80" s="37">
        <f t="shared" si="99"/>
        <v>34.939759036144579</v>
      </c>
      <c r="BC80" s="37">
        <f t="shared" si="85"/>
        <v>100</v>
      </c>
    </row>
    <row r="81" spans="1:55" s="31" customFormat="1" x14ac:dyDescent="0.3">
      <c r="A81" s="31" t="s">
        <v>224</v>
      </c>
      <c r="B81" s="31" t="s">
        <v>313</v>
      </c>
      <c r="D81" s="31" t="s">
        <v>256</v>
      </c>
      <c r="E81" s="31" t="s">
        <v>213</v>
      </c>
      <c r="F81" s="32">
        <f t="shared" si="86"/>
        <v>68</v>
      </c>
      <c r="G81" s="36">
        <v>38</v>
      </c>
      <c r="H81" s="36">
        <v>30</v>
      </c>
      <c r="I81" s="32">
        <f t="shared" si="87"/>
        <v>2</v>
      </c>
      <c r="J81" s="36">
        <v>1</v>
      </c>
      <c r="K81" s="36">
        <v>1</v>
      </c>
      <c r="L81" s="36">
        <f t="shared" si="62"/>
        <v>16</v>
      </c>
      <c r="M81" s="36">
        <v>8</v>
      </c>
      <c r="N81" s="36">
        <v>8</v>
      </c>
      <c r="O81" s="36">
        <v>0</v>
      </c>
      <c r="P81" s="32">
        <v>14</v>
      </c>
      <c r="Q81" s="32"/>
      <c r="R81" s="36">
        <f t="shared" si="63"/>
        <v>46</v>
      </c>
      <c r="S81" s="36">
        <f t="shared" si="64"/>
        <v>8</v>
      </c>
      <c r="T81" s="32"/>
      <c r="U81" s="37">
        <f t="shared" si="65"/>
        <v>68</v>
      </c>
      <c r="V81" s="38">
        <f t="shared" si="66"/>
        <v>38</v>
      </c>
      <c r="W81" s="38">
        <f t="shared" si="67"/>
        <v>23.4375</v>
      </c>
      <c r="X81" s="37">
        <f t="shared" si="68"/>
        <v>2</v>
      </c>
      <c r="Y81" s="38">
        <f t="shared" si="69"/>
        <v>1</v>
      </c>
      <c r="Z81" s="38">
        <f t="shared" si="70"/>
        <v>1</v>
      </c>
      <c r="AA81" s="37">
        <f t="shared" si="71"/>
        <v>16</v>
      </c>
      <c r="AB81" s="38">
        <f t="shared" si="72"/>
        <v>8</v>
      </c>
      <c r="AC81" s="38">
        <f t="shared" si="73"/>
        <v>8</v>
      </c>
      <c r="AD81" s="38">
        <f t="shared" si="74"/>
        <v>0</v>
      </c>
      <c r="AE81" s="37">
        <f t="shared" si="75"/>
        <v>14.000000000000002</v>
      </c>
      <c r="AF81" s="36"/>
      <c r="AG81" s="32">
        <f t="shared" si="76"/>
        <v>86</v>
      </c>
      <c r="AH81" s="37">
        <f t="shared" si="77"/>
        <v>79.069767441860463</v>
      </c>
      <c r="AI81" s="37">
        <f t="shared" si="78"/>
        <v>2.3255813953488373</v>
      </c>
      <c r="AJ81" s="37">
        <f t="shared" si="79"/>
        <v>18.604651162790699</v>
      </c>
      <c r="AK81" s="37">
        <f t="shared" si="80"/>
        <v>100</v>
      </c>
      <c r="AL81" s="32"/>
      <c r="AM81" s="37">
        <f t="shared" si="89"/>
        <v>40</v>
      </c>
      <c r="AN81" s="37">
        <f t="shared" si="90"/>
        <v>95</v>
      </c>
      <c r="AO81" s="37">
        <f t="shared" si="91"/>
        <v>2.5</v>
      </c>
      <c r="AP81" s="37">
        <f t="shared" si="92"/>
        <v>2.5</v>
      </c>
      <c r="AQ81" s="37">
        <f t="shared" si="82"/>
        <v>100</v>
      </c>
      <c r="AR81" s="32"/>
      <c r="AS81" s="32">
        <f t="shared" si="93"/>
        <v>46</v>
      </c>
      <c r="AT81" s="37">
        <f t="shared" si="94"/>
        <v>65.217391304347828</v>
      </c>
      <c r="AU81" s="37">
        <f t="shared" si="95"/>
        <v>17.391304347826086</v>
      </c>
      <c r="AV81" s="37">
        <f t="shared" si="96"/>
        <v>17.391304347826086</v>
      </c>
      <c r="AW81" s="37">
        <f t="shared" si="84"/>
        <v>100</v>
      </c>
      <c r="AX81" s="32"/>
      <c r="AY81" s="32">
        <f t="shared" si="88"/>
        <v>86</v>
      </c>
      <c r="AZ81" s="37">
        <f t="shared" si="97"/>
        <v>44.186046511627907</v>
      </c>
      <c r="BA81" s="37">
        <f t="shared" si="98"/>
        <v>2.3255813953488373</v>
      </c>
      <c r="BB81" s="37">
        <f t="shared" si="99"/>
        <v>53.488372093023251</v>
      </c>
      <c r="BC81" s="37">
        <f t="shared" si="85"/>
        <v>100</v>
      </c>
    </row>
    <row r="82" spans="1:55" s="31" customFormat="1" x14ac:dyDescent="0.3">
      <c r="A82" s="31" t="s">
        <v>225</v>
      </c>
      <c r="B82" s="31" t="s">
        <v>313</v>
      </c>
      <c r="D82" s="31" t="s">
        <v>256</v>
      </c>
      <c r="E82" s="31" t="s">
        <v>213</v>
      </c>
      <c r="F82" s="32">
        <f t="shared" si="86"/>
        <v>70</v>
      </c>
      <c r="G82" s="36">
        <v>47</v>
      </c>
      <c r="H82" s="36">
        <v>23</v>
      </c>
      <c r="I82" s="32">
        <f t="shared" si="87"/>
        <v>2</v>
      </c>
      <c r="J82" s="36">
        <v>0</v>
      </c>
      <c r="K82" s="36">
        <v>2</v>
      </c>
      <c r="L82" s="36">
        <f t="shared" si="62"/>
        <v>16</v>
      </c>
      <c r="M82" s="36">
        <v>2</v>
      </c>
      <c r="N82" s="36">
        <v>14</v>
      </c>
      <c r="O82" s="36">
        <v>0</v>
      </c>
      <c r="P82" s="32">
        <v>12</v>
      </c>
      <c r="Q82" s="32"/>
      <c r="R82" s="36">
        <f t="shared" si="63"/>
        <v>39</v>
      </c>
      <c r="S82" s="36">
        <f t="shared" si="64"/>
        <v>14</v>
      </c>
      <c r="T82" s="32"/>
      <c r="U82" s="37">
        <f t="shared" si="65"/>
        <v>70</v>
      </c>
      <c r="V82" s="38">
        <f t="shared" si="66"/>
        <v>47</v>
      </c>
      <c r="W82" s="38">
        <f t="shared" si="67"/>
        <v>19.008264462809919</v>
      </c>
      <c r="X82" s="37">
        <f t="shared" si="68"/>
        <v>2</v>
      </c>
      <c r="Y82" s="38">
        <f t="shared" si="69"/>
        <v>0</v>
      </c>
      <c r="Z82" s="38">
        <f t="shared" si="70"/>
        <v>2</v>
      </c>
      <c r="AA82" s="37">
        <f t="shared" si="71"/>
        <v>16</v>
      </c>
      <c r="AB82" s="38">
        <f t="shared" si="72"/>
        <v>2</v>
      </c>
      <c r="AC82" s="38">
        <f t="shared" si="73"/>
        <v>14.000000000000002</v>
      </c>
      <c r="AD82" s="38">
        <f t="shared" si="74"/>
        <v>0</v>
      </c>
      <c r="AE82" s="37">
        <f t="shared" si="75"/>
        <v>12</v>
      </c>
      <c r="AF82" s="36"/>
      <c r="AG82" s="32">
        <f t="shared" si="76"/>
        <v>88</v>
      </c>
      <c r="AH82" s="37">
        <f t="shared" si="77"/>
        <v>79.545454545454547</v>
      </c>
      <c r="AI82" s="37">
        <f t="shared" si="78"/>
        <v>2.2727272727272729</v>
      </c>
      <c r="AJ82" s="37">
        <f t="shared" si="79"/>
        <v>18.181818181818183</v>
      </c>
      <c r="AK82" s="37">
        <f t="shared" si="80"/>
        <v>100</v>
      </c>
      <c r="AL82" s="32"/>
      <c r="AM82" s="37">
        <f t="shared" si="89"/>
        <v>49</v>
      </c>
      <c r="AN82" s="37">
        <f t="shared" si="90"/>
        <v>95.918367346938766</v>
      </c>
      <c r="AO82" s="37">
        <f t="shared" si="91"/>
        <v>0</v>
      </c>
      <c r="AP82" s="37">
        <f t="shared" si="92"/>
        <v>4.0816326530612246</v>
      </c>
      <c r="AQ82" s="37">
        <f t="shared" si="82"/>
        <v>99.999999999999986</v>
      </c>
      <c r="AR82" s="32"/>
      <c r="AS82" s="32">
        <f t="shared" si="93"/>
        <v>39</v>
      </c>
      <c r="AT82" s="37">
        <f t="shared" si="94"/>
        <v>58.974358974358978</v>
      </c>
      <c r="AU82" s="37">
        <f t="shared" si="95"/>
        <v>5.1282051282051277</v>
      </c>
      <c r="AV82" s="37">
        <f t="shared" si="96"/>
        <v>35.897435897435898</v>
      </c>
      <c r="AW82" s="37">
        <f t="shared" si="84"/>
        <v>100</v>
      </c>
      <c r="AX82" s="32"/>
      <c r="AY82" s="32">
        <f t="shared" si="88"/>
        <v>88</v>
      </c>
      <c r="AZ82" s="37">
        <f t="shared" si="97"/>
        <v>53.409090909090907</v>
      </c>
      <c r="BA82" s="37">
        <f t="shared" si="98"/>
        <v>2.2727272727272729</v>
      </c>
      <c r="BB82" s="37">
        <f t="shared" si="99"/>
        <v>44.31818181818182</v>
      </c>
      <c r="BC82" s="37">
        <f t="shared" si="85"/>
        <v>100</v>
      </c>
    </row>
    <row r="83" spans="1:55" s="31" customFormat="1" x14ac:dyDescent="0.3">
      <c r="A83" s="31" t="s">
        <v>226</v>
      </c>
      <c r="B83" s="31" t="s">
        <v>313</v>
      </c>
      <c r="D83" s="31" t="s">
        <v>256</v>
      </c>
      <c r="E83" s="31" t="s">
        <v>213</v>
      </c>
      <c r="F83" s="32">
        <f t="shared" si="86"/>
        <v>49</v>
      </c>
      <c r="G83" s="36">
        <v>41</v>
      </c>
      <c r="H83" s="36">
        <v>8</v>
      </c>
      <c r="I83" s="32">
        <f t="shared" si="87"/>
        <v>2</v>
      </c>
      <c r="J83" s="36">
        <v>1</v>
      </c>
      <c r="K83" s="36">
        <v>1</v>
      </c>
      <c r="L83" s="36">
        <f t="shared" si="62"/>
        <v>30</v>
      </c>
      <c r="M83" s="36">
        <v>16</v>
      </c>
      <c r="N83" s="36">
        <v>14</v>
      </c>
      <c r="O83" s="36">
        <v>0</v>
      </c>
      <c r="P83" s="32">
        <v>19</v>
      </c>
      <c r="Q83" s="32"/>
      <c r="R83" s="36">
        <f t="shared" si="63"/>
        <v>38</v>
      </c>
      <c r="S83" s="36">
        <f t="shared" si="64"/>
        <v>14</v>
      </c>
      <c r="T83" s="32"/>
      <c r="U83" s="37">
        <f t="shared" si="65"/>
        <v>49</v>
      </c>
      <c r="V83" s="38">
        <f t="shared" si="66"/>
        <v>41</v>
      </c>
      <c r="W83" s="38">
        <f t="shared" si="67"/>
        <v>7.5471698113207548</v>
      </c>
      <c r="X83" s="37">
        <f t="shared" si="68"/>
        <v>2</v>
      </c>
      <c r="Y83" s="38">
        <f t="shared" si="69"/>
        <v>1</v>
      </c>
      <c r="Z83" s="38">
        <f t="shared" si="70"/>
        <v>1</v>
      </c>
      <c r="AA83" s="37">
        <f t="shared" si="71"/>
        <v>30</v>
      </c>
      <c r="AB83" s="38">
        <f t="shared" si="72"/>
        <v>16</v>
      </c>
      <c r="AC83" s="38">
        <f t="shared" si="73"/>
        <v>14.000000000000002</v>
      </c>
      <c r="AD83" s="38">
        <f t="shared" si="74"/>
        <v>0</v>
      </c>
      <c r="AE83" s="37">
        <f t="shared" si="75"/>
        <v>19</v>
      </c>
      <c r="AF83" s="36"/>
      <c r="AG83" s="32">
        <f t="shared" si="76"/>
        <v>81</v>
      </c>
      <c r="AH83" s="37">
        <f t="shared" si="77"/>
        <v>60.493827160493829</v>
      </c>
      <c r="AI83" s="37">
        <f t="shared" si="78"/>
        <v>2.4691358024691357</v>
      </c>
      <c r="AJ83" s="37">
        <f t="shared" si="79"/>
        <v>37.037037037037038</v>
      </c>
      <c r="AK83" s="37">
        <f t="shared" si="80"/>
        <v>100</v>
      </c>
      <c r="AL83" s="32"/>
      <c r="AM83" s="37">
        <f t="shared" si="89"/>
        <v>43</v>
      </c>
      <c r="AN83" s="37">
        <f t="shared" si="90"/>
        <v>95.348837209302332</v>
      </c>
      <c r="AO83" s="37">
        <f t="shared" si="91"/>
        <v>2.3255813953488373</v>
      </c>
      <c r="AP83" s="37">
        <f t="shared" si="92"/>
        <v>2.3255813953488373</v>
      </c>
      <c r="AQ83" s="37">
        <f t="shared" si="82"/>
        <v>100</v>
      </c>
      <c r="AR83" s="32"/>
      <c r="AS83" s="32">
        <f t="shared" si="93"/>
        <v>38</v>
      </c>
      <c r="AT83" s="37">
        <f t="shared" si="94"/>
        <v>21.052631578947366</v>
      </c>
      <c r="AU83" s="37">
        <f t="shared" si="95"/>
        <v>42.105263157894733</v>
      </c>
      <c r="AV83" s="37">
        <f t="shared" si="96"/>
        <v>36.84210526315789</v>
      </c>
      <c r="AW83" s="37">
        <f t="shared" si="84"/>
        <v>99.999999999999986</v>
      </c>
      <c r="AX83" s="32"/>
      <c r="AY83" s="32">
        <f t="shared" si="88"/>
        <v>81</v>
      </c>
      <c r="AZ83" s="37">
        <f t="shared" si="97"/>
        <v>50.617283950617285</v>
      </c>
      <c r="BA83" s="37">
        <f t="shared" si="98"/>
        <v>2.4691358024691357</v>
      </c>
      <c r="BB83" s="37">
        <f t="shared" si="99"/>
        <v>46.913580246913575</v>
      </c>
      <c r="BC83" s="37">
        <f t="shared" si="85"/>
        <v>100</v>
      </c>
    </row>
    <row r="84" spans="1:55" s="31" customFormat="1" x14ac:dyDescent="0.3">
      <c r="A84" s="31" t="s">
        <v>227</v>
      </c>
      <c r="B84" s="31" t="s">
        <v>313</v>
      </c>
      <c r="D84" s="31" t="s">
        <v>256</v>
      </c>
      <c r="E84" s="31" t="s">
        <v>213</v>
      </c>
      <c r="F84" s="32">
        <f t="shared" si="86"/>
        <v>44</v>
      </c>
      <c r="G84" s="36">
        <v>35</v>
      </c>
      <c r="H84" s="36">
        <v>9</v>
      </c>
      <c r="I84" s="32">
        <f t="shared" si="87"/>
        <v>7</v>
      </c>
      <c r="J84" s="36">
        <v>5</v>
      </c>
      <c r="K84" s="36">
        <v>2</v>
      </c>
      <c r="L84" s="36">
        <f t="shared" si="62"/>
        <v>31</v>
      </c>
      <c r="M84" s="36">
        <v>15</v>
      </c>
      <c r="N84" s="36">
        <v>16</v>
      </c>
      <c r="O84" s="36">
        <v>0</v>
      </c>
      <c r="P84" s="32">
        <v>18</v>
      </c>
      <c r="Q84" s="32"/>
      <c r="R84" s="36">
        <f t="shared" si="63"/>
        <v>40</v>
      </c>
      <c r="S84" s="36">
        <f t="shared" si="64"/>
        <v>16</v>
      </c>
      <c r="T84" s="32"/>
      <c r="U84" s="37">
        <f t="shared" si="65"/>
        <v>44</v>
      </c>
      <c r="V84" s="38">
        <f t="shared" si="66"/>
        <v>35</v>
      </c>
      <c r="W84" s="38">
        <f t="shared" si="67"/>
        <v>8.8235294117647065</v>
      </c>
      <c r="X84" s="37">
        <f t="shared" si="68"/>
        <v>7.0000000000000009</v>
      </c>
      <c r="Y84" s="38">
        <f t="shared" si="69"/>
        <v>5</v>
      </c>
      <c r="Z84" s="38">
        <f t="shared" si="70"/>
        <v>2</v>
      </c>
      <c r="AA84" s="37">
        <f t="shared" si="71"/>
        <v>31</v>
      </c>
      <c r="AB84" s="38">
        <f t="shared" si="72"/>
        <v>15</v>
      </c>
      <c r="AC84" s="38">
        <f t="shared" si="73"/>
        <v>16</v>
      </c>
      <c r="AD84" s="38">
        <f t="shared" si="74"/>
        <v>0</v>
      </c>
      <c r="AE84" s="37">
        <f t="shared" si="75"/>
        <v>18</v>
      </c>
      <c r="AF84" s="36"/>
      <c r="AG84" s="32">
        <f t="shared" si="76"/>
        <v>82</v>
      </c>
      <c r="AH84" s="37">
        <f t="shared" si="77"/>
        <v>53.658536585365859</v>
      </c>
      <c r="AI84" s="37">
        <f t="shared" si="78"/>
        <v>8.536585365853659</v>
      </c>
      <c r="AJ84" s="37">
        <f t="shared" si="79"/>
        <v>37.804878048780488</v>
      </c>
      <c r="AK84" s="37">
        <f t="shared" si="80"/>
        <v>100</v>
      </c>
      <c r="AL84" s="32"/>
      <c r="AM84" s="37">
        <f t="shared" si="89"/>
        <v>42</v>
      </c>
      <c r="AN84" s="37">
        <f t="shared" si="90"/>
        <v>83.333333333333343</v>
      </c>
      <c r="AO84" s="37">
        <f t="shared" si="91"/>
        <v>11.904761904761903</v>
      </c>
      <c r="AP84" s="37">
        <f t="shared" si="92"/>
        <v>4.7619047619047619</v>
      </c>
      <c r="AQ84" s="37">
        <f t="shared" si="82"/>
        <v>100</v>
      </c>
      <c r="AR84" s="32"/>
      <c r="AS84" s="32">
        <f t="shared" si="93"/>
        <v>40</v>
      </c>
      <c r="AT84" s="37">
        <f t="shared" si="94"/>
        <v>22.5</v>
      </c>
      <c r="AU84" s="37">
        <f t="shared" si="95"/>
        <v>37.5</v>
      </c>
      <c r="AV84" s="37">
        <f t="shared" si="96"/>
        <v>40</v>
      </c>
      <c r="AW84" s="37">
        <f t="shared" si="84"/>
        <v>100</v>
      </c>
      <c r="AX84" s="32"/>
      <c r="AY84" s="32">
        <f t="shared" si="88"/>
        <v>82</v>
      </c>
      <c r="AZ84" s="37">
        <f t="shared" si="97"/>
        <v>42.68292682926829</v>
      </c>
      <c r="BA84" s="37">
        <f t="shared" si="98"/>
        <v>8.536585365853659</v>
      </c>
      <c r="BB84" s="37">
        <f t="shared" si="99"/>
        <v>48.780487804878049</v>
      </c>
      <c r="BC84" s="37">
        <f t="shared" si="85"/>
        <v>100</v>
      </c>
    </row>
    <row r="85" spans="1:55" s="31" customFormat="1" x14ac:dyDescent="0.3">
      <c r="A85" s="31" t="s">
        <v>228</v>
      </c>
      <c r="B85" s="31" t="s">
        <v>313</v>
      </c>
      <c r="D85" s="31" t="s">
        <v>256</v>
      </c>
      <c r="E85" s="31" t="s">
        <v>213</v>
      </c>
      <c r="F85" s="32">
        <f t="shared" si="86"/>
        <v>54</v>
      </c>
      <c r="G85" s="36">
        <v>33</v>
      </c>
      <c r="H85" s="36">
        <v>21</v>
      </c>
      <c r="I85" s="32">
        <f t="shared" si="87"/>
        <v>2</v>
      </c>
      <c r="J85" s="36">
        <v>1</v>
      </c>
      <c r="K85" s="36">
        <v>1</v>
      </c>
      <c r="L85" s="36">
        <f t="shared" si="62"/>
        <v>31</v>
      </c>
      <c r="M85" s="36">
        <v>15</v>
      </c>
      <c r="N85" s="36">
        <v>16</v>
      </c>
      <c r="O85" s="36">
        <v>0</v>
      </c>
      <c r="P85" s="32">
        <v>13</v>
      </c>
      <c r="Q85" s="32"/>
      <c r="R85" s="36">
        <f t="shared" si="63"/>
        <v>52</v>
      </c>
      <c r="S85" s="36">
        <f t="shared" si="64"/>
        <v>16</v>
      </c>
      <c r="T85" s="32"/>
      <c r="U85" s="37">
        <f t="shared" si="65"/>
        <v>54</v>
      </c>
      <c r="V85" s="38">
        <f t="shared" si="66"/>
        <v>33</v>
      </c>
      <c r="W85" s="38">
        <f t="shared" si="67"/>
        <v>17.647058823529413</v>
      </c>
      <c r="X85" s="37">
        <f t="shared" si="68"/>
        <v>2</v>
      </c>
      <c r="Y85" s="38">
        <f t="shared" si="69"/>
        <v>1</v>
      </c>
      <c r="Z85" s="38">
        <f t="shared" si="70"/>
        <v>1</v>
      </c>
      <c r="AA85" s="37">
        <f t="shared" si="71"/>
        <v>31</v>
      </c>
      <c r="AB85" s="38">
        <f t="shared" si="72"/>
        <v>15</v>
      </c>
      <c r="AC85" s="38">
        <f t="shared" si="73"/>
        <v>16</v>
      </c>
      <c r="AD85" s="38">
        <f t="shared" si="74"/>
        <v>0</v>
      </c>
      <c r="AE85" s="37">
        <f t="shared" si="75"/>
        <v>13</v>
      </c>
      <c r="AF85" s="36"/>
      <c r="AG85" s="32">
        <f t="shared" si="76"/>
        <v>87</v>
      </c>
      <c r="AH85" s="37">
        <f t="shared" si="77"/>
        <v>62.068965517241381</v>
      </c>
      <c r="AI85" s="37">
        <f t="shared" si="78"/>
        <v>2.2988505747126435</v>
      </c>
      <c r="AJ85" s="37">
        <f t="shared" si="79"/>
        <v>35.632183908045981</v>
      </c>
      <c r="AK85" s="37">
        <f t="shared" si="80"/>
        <v>100</v>
      </c>
      <c r="AL85" s="32"/>
      <c r="AM85" s="37">
        <f t="shared" si="89"/>
        <v>35</v>
      </c>
      <c r="AN85" s="37">
        <f t="shared" si="90"/>
        <v>94.285714285714278</v>
      </c>
      <c r="AO85" s="37">
        <f t="shared" si="91"/>
        <v>2.8571428571428572</v>
      </c>
      <c r="AP85" s="37">
        <f t="shared" si="92"/>
        <v>2.8571428571428572</v>
      </c>
      <c r="AQ85" s="37">
        <f t="shared" si="82"/>
        <v>100</v>
      </c>
      <c r="AR85" s="32"/>
      <c r="AS85" s="32">
        <f t="shared" si="93"/>
        <v>52</v>
      </c>
      <c r="AT85" s="37">
        <f t="shared" si="94"/>
        <v>40.384615384615387</v>
      </c>
      <c r="AU85" s="37">
        <f t="shared" si="95"/>
        <v>28.846153846153843</v>
      </c>
      <c r="AV85" s="37">
        <f t="shared" si="96"/>
        <v>30.76923076923077</v>
      </c>
      <c r="AW85" s="37">
        <f t="shared" si="84"/>
        <v>100</v>
      </c>
      <c r="AX85" s="32"/>
      <c r="AY85" s="32">
        <f t="shared" si="88"/>
        <v>87</v>
      </c>
      <c r="AZ85" s="37">
        <f t="shared" si="97"/>
        <v>37.931034482758619</v>
      </c>
      <c r="BA85" s="37">
        <f t="shared" si="98"/>
        <v>2.2988505747126435</v>
      </c>
      <c r="BB85" s="37">
        <f t="shared" si="99"/>
        <v>59.770114942528743</v>
      </c>
      <c r="BC85" s="37">
        <f t="shared" si="85"/>
        <v>100</v>
      </c>
    </row>
    <row r="86" spans="1:55" s="31" customFormat="1" x14ac:dyDescent="0.3">
      <c r="A86" s="31" t="s">
        <v>254</v>
      </c>
      <c r="B86" s="31" t="s">
        <v>313</v>
      </c>
      <c r="D86" s="31" t="s">
        <v>256</v>
      </c>
      <c r="E86" s="31" t="s">
        <v>213</v>
      </c>
      <c r="F86" s="32">
        <v>47</v>
      </c>
      <c r="G86" s="36"/>
      <c r="H86" s="36"/>
      <c r="I86" s="32">
        <v>35</v>
      </c>
      <c r="J86" s="36"/>
      <c r="K86" s="36"/>
      <c r="L86" s="36">
        <f>M86+N86+O86</f>
        <v>1</v>
      </c>
      <c r="M86" s="36">
        <v>0</v>
      </c>
      <c r="N86" s="36">
        <v>1</v>
      </c>
      <c r="O86" s="36">
        <v>0</v>
      </c>
      <c r="P86" s="32">
        <v>2</v>
      </c>
      <c r="Q86" s="32">
        <v>15</v>
      </c>
      <c r="R86" s="36"/>
      <c r="S86" s="36">
        <f>N86+O86</f>
        <v>1</v>
      </c>
      <c r="T86" s="32"/>
      <c r="U86" s="37">
        <f>F86/(F86+I86+L86+P86)*100</f>
        <v>55.294117647058826</v>
      </c>
      <c r="V86" s="38"/>
      <c r="W86" s="38"/>
      <c r="X86" s="37">
        <f>I86/(I86+F86+L86+P86)*100</f>
        <v>41.17647058823529</v>
      </c>
      <c r="Y86" s="38">
        <f>J86/(F86+I86+L86+P86)*100</f>
        <v>0</v>
      </c>
      <c r="Z86" s="38">
        <f>K86/(F86+I86+L86+P86)*100</f>
        <v>0</v>
      </c>
      <c r="AA86" s="37">
        <f>L86/(L86+I86+F86+P86)*100</f>
        <v>1.1764705882352942</v>
      </c>
      <c r="AB86" s="38">
        <f>M86/(F86+I86+L86+P86)*100</f>
        <v>0</v>
      </c>
      <c r="AC86" s="38">
        <f>N86/(F86+I86+L86+P86)*100</f>
        <v>1.1764705882352942</v>
      </c>
      <c r="AD86" s="38">
        <f>O86/(F86+I86+L86+P86)*100</f>
        <v>0</v>
      </c>
      <c r="AE86" s="37">
        <f>P86/(P86+F86+I86+L86)*100</f>
        <v>2.3529411764705883</v>
      </c>
      <c r="AF86" s="36"/>
      <c r="AG86" s="32">
        <f t="shared" si="76"/>
        <v>83</v>
      </c>
      <c r="AH86" s="37">
        <f t="shared" si="77"/>
        <v>56.626506024096393</v>
      </c>
      <c r="AI86" s="37">
        <f t="shared" si="78"/>
        <v>42.168674698795186</v>
      </c>
      <c r="AJ86" s="37">
        <f t="shared" si="79"/>
        <v>1.2048192771084338</v>
      </c>
      <c r="AK86" s="37">
        <f>AH86+AI86+AJ86</f>
        <v>100.00000000000001</v>
      </c>
      <c r="AL86" s="32"/>
      <c r="AM86" s="37"/>
      <c r="AN86" s="37"/>
      <c r="AO86" s="37"/>
      <c r="AP86" s="37"/>
      <c r="AQ86" s="37"/>
      <c r="AR86" s="32"/>
      <c r="AS86" s="32"/>
      <c r="AT86" s="37"/>
      <c r="AU86" s="37"/>
      <c r="AV86" s="37"/>
      <c r="AW86" s="37"/>
      <c r="AX86" s="32"/>
      <c r="AY86" s="32"/>
      <c r="AZ86" s="37"/>
      <c r="BA86" s="37"/>
      <c r="BB86" s="37"/>
      <c r="BC86" s="37"/>
    </row>
    <row r="87" spans="1:55" s="31" customFormat="1" x14ac:dyDescent="0.3">
      <c r="A87" s="31" t="s">
        <v>76</v>
      </c>
      <c r="B87" s="31" t="s">
        <v>313</v>
      </c>
      <c r="D87" s="31" t="s">
        <v>256</v>
      </c>
      <c r="E87" s="31" t="s">
        <v>213</v>
      </c>
      <c r="F87" s="32">
        <v>41</v>
      </c>
      <c r="G87" s="36"/>
      <c r="H87" s="36"/>
      <c r="I87" s="32">
        <v>8</v>
      </c>
      <c r="J87" s="36"/>
      <c r="K87" s="36"/>
      <c r="L87" s="36">
        <f>M87+N87+O87</f>
        <v>1</v>
      </c>
      <c r="M87" s="36">
        <v>0</v>
      </c>
      <c r="N87" s="36">
        <v>1</v>
      </c>
      <c r="O87" s="36">
        <v>0</v>
      </c>
      <c r="P87" s="32">
        <v>2</v>
      </c>
      <c r="Q87" s="32">
        <v>48</v>
      </c>
      <c r="R87" s="36"/>
      <c r="S87" s="36">
        <f>N87+O87</f>
        <v>1</v>
      </c>
      <c r="T87" s="32"/>
      <c r="U87" s="37">
        <f>F87/(F87+I87+L87+P87)*100</f>
        <v>78.84615384615384</v>
      </c>
      <c r="V87" s="38"/>
      <c r="W87" s="38"/>
      <c r="X87" s="37">
        <f>I87/(I87+F87+L87+P87)*100</f>
        <v>15.384615384615385</v>
      </c>
      <c r="Y87" s="38">
        <f>J87/(F87+I87+L87+P87)*100</f>
        <v>0</v>
      </c>
      <c r="Z87" s="38">
        <f>K87/(F87+I87+L87+P87)*100</f>
        <v>0</v>
      </c>
      <c r="AA87" s="37">
        <f>L87/(L87+I87+F87+P87)*100</f>
        <v>1.9230769230769231</v>
      </c>
      <c r="AB87" s="38">
        <f>M87/(F87+I87+L87+P87)*100</f>
        <v>0</v>
      </c>
      <c r="AC87" s="38">
        <f>N87/(F87+I87+L87+P87)*100</f>
        <v>1.9230769230769231</v>
      </c>
      <c r="AD87" s="38">
        <f>O87/(F87+I87+L87+P87)*100</f>
        <v>0</v>
      </c>
      <c r="AE87" s="37">
        <f>P87/(P87+F87+I87+L87)*100</f>
        <v>3.8461538461538463</v>
      </c>
      <c r="AF87" s="36"/>
      <c r="AG87" s="32">
        <f t="shared" si="76"/>
        <v>50</v>
      </c>
      <c r="AH87" s="37">
        <f t="shared" si="77"/>
        <v>82</v>
      </c>
      <c r="AI87" s="37">
        <f t="shared" si="78"/>
        <v>16</v>
      </c>
      <c r="AJ87" s="37">
        <f t="shared" si="79"/>
        <v>2</v>
      </c>
      <c r="AK87" s="37">
        <f>AH87+AI87+AJ87</f>
        <v>100</v>
      </c>
      <c r="AL87" s="32"/>
      <c r="AM87" s="37"/>
      <c r="AN87" s="37"/>
      <c r="AO87" s="37"/>
      <c r="AP87" s="37"/>
      <c r="AQ87" s="37"/>
      <c r="AR87" s="32"/>
      <c r="AS87" s="32"/>
      <c r="AT87" s="37"/>
      <c r="AU87" s="37"/>
      <c r="AV87" s="37"/>
      <c r="AW87" s="37"/>
      <c r="AX87" s="32"/>
      <c r="AY87" s="32"/>
      <c r="AZ87" s="37"/>
      <c r="BA87" s="37"/>
      <c r="BB87" s="37"/>
      <c r="BC87" s="37"/>
    </row>
    <row r="88" spans="1:55" s="31" customFormat="1" x14ac:dyDescent="0.3">
      <c r="A88" s="31" t="s">
        <v>75</v>
      </c>
      <c r="B88" s="31" t="s">
        <v>313</v>
      </c>
      <c r="D88" s="31" t="s">
        <v>256</v>
      </c>
      <c r="E88" s="31" t="s">
        <v>213</v>
      </c>
      <c r="F88" s="32">
        <v>48</v>
      </c>
      <c r="G88" s="36"/>
      <c r="H88" s="36"/>
      <c r="I88" s="32">
        <v>5</v>
      </c>
      <c r="J88" s="36"/>
      <c r="K88" s="36"/>
      <c r="L88" s="36">
        <f>M88+N88+O88</f>
        <v>15</v>
      </c>
      <c r="M88" s="36">
        <v>0</v>
      </c>
      <c r="N88" s="36">
        <v>15</v>
      </c>
      <c r="O88" s="36">
        <v>0</v>
      </c>
      <c r="P88" s="32">
        <v>0</v>
      </c>
      <c r="Q88" s="32">
        <v>32</v>
      </c>
      <c r="R88" s="36"/>
      <c r="S88" s="36">
        <f>N88+O88</f>
        <v>15</v>
      </c>
      <c r="T88" s="32"/>
      <c r="U88" s="37">
        <f>F88/(F88+I88+L88+P88)*100</f>
        <v>70.588235294117652</v>
      </c>
      <c r="V88" s="38"/>
      <c r="W88" s="38"/>
      <c r="X88" s="37">
        <f>I88/(I88+F88+L88+P88)*100</f>
        <v>7.3529411764705888</v>
      </c>
      <c r="Y88" s="38">
        <f>J88/(F88+I88+L88+P88)*100</f>
        <v>0</v>
      </c>
      <c r="Z88" s="38">
        <f>K88/(F88+I88+L88+P88)*100</f>
        <v>0</v>
      </c>
      <c r="AA88" s="37">
        <f>L88/(L88+I88+F88+P88)*100</f>
        <v>22.058823529411764</v>
      </c>
      <c r="AB88" s="38">
        <f>M88/(F88+I88+L88+P88)*100</f>
        <v>0</v>
      </c>
      <c r="AC88" s="38">
        <f>N88/(F88+I88+L88+P88)*100</f>
        <v>22.058823529411764</v>
      </c>
      <c r="AD88" s="38">
        <f>O88/(F88+I88+L88+P88)*100</f>
        <v>0</v>
      </c>
      <c r="AE88" s="37">
        <f>P88/(P88+F88+I88+L88)*100</f>
        <v>0</v>
      </c>
      <c r="AF88" s="36"/>
      <c r="AG88" s="32">
        <f t="shared" si="76"/>
        <v>68</v>
      </c>
      <c r="AH88" s="37">
        <f t="shared" si="77"/>
        <v>70.588235294117652</v>
      </c>
      <c r="AI88" s="37">
        <f t="shared" si="78"/>
        <v>7.3529411764705888</v>
      </c>
      <c r="AJ88" s="37">
        <f t="shared" si="79"/>
        <v>22.058823529411764</v>
      </c>
      <c r="AK88" s="37">
        <f>AH88+AI88+AJ88</f>
        <v>100.00000000000001</v>
      </c>
      <c r="AL88" s="32"/>
      <c r="AM88" s="37"/>
      <c r="AN88" s="37"/>
      <c r="AO88" s="37"/>
      <c r="AP88" s="37"/>
      <c r="AQ88" s="37"/>
      <c r="AR88" s="32"/>
      <c r="AS88" s="32"/>
      <c r="AT88" s="37"/>
      <c r="AU88" s="37"/>
      <c r="AV88" s="37"/>
      <c r="AW88" s="37"/>
      <c r="AX88" s="32"/>
      <c r="AY88" s="32"/>
      <c r="AZ88" s="37"/>
      <c r="BA88" s="37"/>
      <c r="BB88" s="37"/>
      <c r="BC88" s="37"/>
    </row>
    <row r="89" spans="1:55" s="31" customFormat="1" x14ac:dyDescent="0.3">
      <c r="A89" s="31" t="s">
        <v>255</v>
      </c>
      <c r="B89" s="31" t="s">
        <v>313</v>
      </c>
      <c r="D89" s="31" t="s">
        <v>256</v>
      </c>
      <c r="E89" s="31" t="s">
        <v>213</v>
      </c>
      <c r="F89" s="32">
        <f>G89+H89</f>
        <v>31</v>
      </c>
      <c r="G89" s="36">
        <v>22</v>
      </c>
      <c r="H89" s="36">
        <v>9</v>
      </c>
      <c r="I89" s="32">
        <v>10</v>
      </c>
      <c r="J89" s="36"/>
      <c r="K89" s="36"/>
      <c r="L89" s="36">
        <f>M89+N89+O89</f>
        <v>8</v>
      </c>
      <c r="M89" s="36">
        <v>6</v>
      </c>
      <c r="N89" s="36">
        <v>2</v>
      </c>
      <c r="O89" s="36">
        <v>0</v>
      </c>
      <c r="P89" s="32">
        <v>1</v>
      </c>
      <c r="Q89" s="32">
        <v>50</v>
      </c>
      <c r="R89" s="36">
        <f>L89+H89</f>
        <v>17</v>
      </c>
      <c r="S89" s="36">
        <f>N89+O89</f>
        <v>2</v>
      </c>
      <c r="T89" s="32"/>
      <c r="U89" s="37">
        <f>F89/(F89+I89+L89+P89)*100</f>
        <v>62</v>
      </c>
      <c r="V89" s="38">
        <f>G89/(F89+I89+L89+P89)*100</f>
        <v>44</v>
      </c>
      <c r="W89" s="38">
        <f>H89/(F89+L89+H89+P89)*100</f>
        <v>18.367346938775512</v>
      </c>
      <c r="X89" s="37">
        <f>I89/(I89+F89+L89+P89)*100</f>
        <v>20</v>
      </c>
      <c r="Y89" s="38">
        <f>J89/(F89+I89+L89+P89)*100</f>
        <v>0</v>
      </c>
      <c r="Z89" s="38">
        <f>K89/(F89+I89+L89+P89)*100</f>
        <v>0</v>
      </c>
      <c r="AA89" s="37">
        <f>L89/(L89+I89+F89+P89)*100</f>
        <v>16</v>
      </c>
      <c r="AB89" s="38">
        <f>M89/(F89+I89+L89+P89)*100</f>
        <v>12</v>
      </c>
      <c r="AC89" s="38">
        <f>N89/(F89+I89+L89+P89)*100</f>
        <v>4</v>
      </c>
      <c r="AD89" s="38">
        <f>O89/(F89+I89+L89+P89)*100</f>
        <v>0</v>
      </c>
      <c r="AE89" s="37">
        <f>P89/(P89+F89+I89+L89)*100</f>
        <v>2</v>
      </c>
      <c r="AF89" s="36"/>
      <c r="AG89" s="32">
        <f t="shared" si="76"/>
        <v>49</v>
      </c>
      <c r="AH89" s="37">
        <f t="shared" si="77"/>
        <v>63.265306122448983</v>
      </c>
      <c r="AI89" s="37">
        <f t="shared" si="78"/>
        <v>20.408163265306122</v>
      </c>
      <c r="AJ89" s="37">
        <f t="shared" si="79"/>
        <v>16.326530612244898</v>
      </c>
      <c r="AK89" s="37">
        <f>AH89+AI89+AJ89</f>
        <v>100</v>
      </c>
      <c r="AL89" s="32"/>
      <c r="AM89" s="37">
        <f t="shared" ref="AM89:AM94" si="100">G89+I89</f>
        <v>32</v>
      </c>
      <c r="AN89" s="37">
        <f t="shared" ref="AN89:AN94" si="101">G89/$AM89*100</f>
        <v>68.75</v>
      </c>
      <c r="AO89" s="37">
        <f t="shared" ref="AO89:AP94" si="102">J89/$AM89*100</f>
        <v>0</v>
      </c>
      <c r="AP89" s="37">
        <f t="shared" si="102"/>
        <v>0</v>
      </c>
      <c r="AQ89" s="37">
        <f>AN89+AO89+AP89</f>
        <v>68.75</v>
      </c>
      <c r="AR89" s="32"/>
      <c r="AS89" s="32">
        <f t="shared" ref="AS89:AS94" si="103">H89+M89+N89</f>
        <v>17</v>
      </c>
      <c r="AT89" s="37">
        <f t="shared" ref="AT89:AT94" si="104">H89/$AS89*100</f>
        <v>52.941176470588239</v>
      </c>
      <c r="AU89" s="37">
        <f t="shared" ref="AU89:AV94" si="105">M89/$AS89*100</f>
        <v>35.294117647058826</v>
      </c>
      <c r="AV89" s="37">
        <f t="shared" si="105"/>
        <v>11.76470588235294</v>
      </c>
      <c r="AW89" s="37">
        <f>AT89+AU89+AV89</f>
        <v>100.00000000000001</v>
      </c>
      <c r="AX89" s="32"/>
      <c r="AY89" s="32">
        <f>G89+I89+L89+H89</f>
        <v>49</v>
      </c>
      <c r="AZ89" s="37">
        <f t="shared" ref="AZ89:AZ94" si="106">G89/$AY89*100</f>
        <v>44.897959183673471</v>
      </c>
      <c r="BA89" s="37">
        <f t="shared" ref="BA89:BA94" si="107">I89/$AY89*100</f>
        <v>20.408163265306122</v>
      </c>
      <c r="BB89" s="37">
        <f t="shared" ref="BB89:BB94" si="108">(L89+H89)/$AY89*100</f>
        <v>34.693877551020407</v>
      </c>
      <c r="BC89" s="37">
        <f>AZ89+BA89+BB89</f>
        <v>100</v>
      </c>
    </row>
    <row r="90" spans="1:55" s="31" customFormat="1" x14ac:dyDescent="0.3">
      <c r="A90" s="31" t="s">
        <v>229</v>
      </c>
      <c r="B90" s="31" t="s">
        <v>313</v>
      </c>
      <c r="D90" s="31" t="s">
        <v>256</v>
      </c>
      <c r="E90" s="31" t="s">
        <v>230</v>
      </c>
      <c r="F90" s="32">
        <f t="shared" si="86"/>
        <v>66</v>
      </c>
      <c r="G90" s="36">
        <v>56</v>
      </c>
      <c r="H90" s="36">
        <v>10</v>
      </c>
      <c r="I90" s="32">
        <f t="shared" si="87"/>
        <v>5</v>
      </c>
      <c r="J90" s="36">
        <v>3</v>
      </c>
      <c r="K90" s="36">
        <v>2</v>
      </c>
      <c r="L90" s="36">
        <f t="shared" si="62"/>
        <v>14</v>
      </c>
      <c r="M90" s="36">
        <v>6</v>
      </c>
      <c r="N90" s="36">
        <v>8</v>
      </c>
      <c r="O90" s="36">
        <v>0</v>
      </c>
      <c r="P90" s="32">
        <v>11</v>
      </c>
      <c r="Q90" s="32"/>
      <c r="R90" s="36">
        <f t="shared" si="63"/>
        <v>24</v>
      </c>
      <c r="S90" s="36">
        <f t="shared" si="64"/>
        <v>8</v>
      </c>
      <c r="T90" s="32"/>
      <c r="U90" s="37">
        <f t="shared" si="65"/>
        <v>68.75</v>
      </c>
      <c r="V90" s="38">
        <f t="shared" si="66"/>
        <v>58.333333333333336</v>
      </c>
      <c r="W90" s="38">
        <f t="shared" si="67"/>
        <v>9.9009900990099009</v>
      </c>
      <c r="X90" s="37">
        <f t="shared" si="68"/>
        <v>5.2083333333333339</v>
      </c>
      <c r="Y90" s="38">
        <f t="shared" si="69"/>
        <v>3.125</v>
      </c>
      <c r="Z90" s="38">
        <f t="shared" si="70"/>
        <v>2.083333333333333</v>
      </c>
      <c r="AA90" s="37">
        <f t="shared" si="71"/>
        <v>14.583333333333334</v>
      </c>
      <c r="AB90" s="38">
        <f t="shared" si="72"/>
        <v>6.25</v>
      </c>
      <c r="AC90" s="38">
        <f t="shared" si="73"/>
        <v>8.3333333333333321</v>
      </c>
      <c r="AD90" s="38">
        <f t="shared" si="74"/>
        <v>0</v>
      </c>
      <c r="AE90" s="37">
        <f t="shared" si="75"/>
        <v>11.458333333333332</v>
      </c>
      <c r="AF90" s="36"/>
      <c r="AG90" s="32">
        <f t="shared" si="76"/>
        <v>85</v>
      </c>
      <c r="AH90" s="37">
        <f t="shared" si="77"/>
        <v>77.64705882352942</v>
      </c>
      <c r="AI90" s="37">
        <f t="shared" si="78"/>
        <v>5.8823529411764701</v>
      </c>
      <c r="AJ90" s="37">
        <f t="shared" si="79"/>
        <v>16.470588235294116</v>
      </c>
      <c r="AK90" s="37">
        <f t="shared" si="80"/>
        <v>100</v>
      </c>
      <c r="AL90" s="32"/>
      <c r="AM90" s="37">
        <f t="shared" si="100"/>
        <v>61</v>
      </c>
      <c r="AN90" s="37">
        <f t="shared" si="101"/>
        <v>91.803278688524586</v>
      </c>
      <c r="AO90" s="37">
        <f t="shared" si="102"/>
        <v>4.918032786885246</v>
      </c>
      <c r="AP90" s="37">
        <f t="shared" si="102"/>
        <v>3.278688524590164</v>
      </c>
      <c r="AQ90" s="37">
        <f t="shared" si="82"/>
        <v>100</v>
      </c>
      <c r="AR90" s="32"/>
      <c r="AS90" s="32">
        <f t="shared" si="103"/>
        <v>24</v>
      </c>
      <c r="AT90" s="37">
        <f t="shared" si="104"/>
        <v>41.666666666666671</v>
      </c>
      <c r="AU90" s="37">
        <f t="shared" si="105"/>
        <v>25</v>
      </c>
      <c r="AV90" s="37">
        <f t="shared" si="105"/>
        <v>33.333333333333329</v>
      </c>
      <c r="AW90" s="37">
        <f t="shared" si="84"/>
        <v>100</v>
      </c>
      <c r="AX90" s="32"/>
      <c r="AY90" s="32">
        <f t="shared" si="88"/>
        <v>85</v>
      </c>
      <c r="AZ90" s="37">
        <f t="shared" si="106"/>
        <v>65.882352941176464</v>
      </c>
      <c r="BA90" s="37">
        <f t="shared" si="107"/>
        <v>5.8823529411764701</v>
      </c>
      <c r="BB90" s="37">
        <f t="shared" si="108"/>
        <v>28.235294117647058</v>
      </c>
      <c r="BC90" s="37">
        <f t="shared" si="85"/>
        <v>99.999999999999986</v>
      </c>
    </row>
    <row r="91" spans="1:55" s="31" customFormat="1" x14ac:dyDescent="0.3">
      <c r="A91" s="31" t="s">
        <v>231</v>
      </c>
      <c r="B91" s="31" t="s">
        <v>313</v>
      </c>
      <c r="D91" s="31" t="s">
        <v>256</v>
      </c>
      <c r="E91" s="31" t="s">
        <v>230</v>
      </c>
      <c r="F91" s="32">
        <f t="shared" si="86"/>
        <v>69</v>
      </c>
      <c r="G91" s="36">
        <v>58</v>
      </c>
      <c r="H91" s="36">
        <v>11</v>
      </c>
      <c r="I91" s="32">
        <f t="shared" si="87"/>
        <v>9</v>
      </c>
      <c r="J91" s="36">
        <v>6</v>
      </c>
      <c r="K91" s="36">
        <v>3</v>
      </c>
      <c r="L91" s="36">
        <f t="shared" si="62"/>
        <v>13</v>
      </c>
      <c r="M91" s="36">
        <v>4</v>
      </c>
      <c r="N91" s="36">
        <v>9</v>
      </c>
      <c r="O91" s="36">
        <v>0</v>
      </c>
      <c r="P91" s="32">
        <v>9</v>
      </c>
      <c r="Q91" s="32"/>
      <c r="R91" s="36">
        <f t="shared" si="63"/>
        <v>24</v>
      </c>
      <c r="S91" s="36">
        <f t="shared" si="64"/>
        <v>9</v>
      </c>
      <c r="T91" s="32"/>
      <c r="U91" s="37">
        <f t="shared" si="65"/>
        <v>69</v>
      </c>
      <c r="V91" s="38">
        <f t="shared" si="66"/>
        <v>57.999999999999993</v>
      </c>
      <c r="W91" s="38">
        <f t="shared" si="67"/>
        <v>10.784313725490197</v>
      </c>
      <c r="X91" s="37">
        <f t="shared" si="68"/>
        <v>9</v>
      </c>
      <c r="Y91" s="38">
        <f t="shared" si="69"/>
        <v>6</v>
      </c>
      <c r="Z91" s="38">
        <f t="shared" si="70"/>
        <v>3</v>
      </c>
      <c r="AA91" s="37">
        <f t="shared" si="71"/>
        <v>13</v>
      </c>
      <c r="AB91" s="38">
        <f t="shared" si="72"/>
        <v>4</v>
      </c>
      <c r="AC91" s="38">
        <f t="shared" si="73"/>
        <v>9</v>
      </c>
      <c r="AD91" s="38">
        <f t="shared" si="74"/>
        <v>0</v>
      </c>
      <c r="AE91" s="37">
        <f t="shared" si="75"/>
        <v>9</v>
      </c>
      <c r="AF91" s="36"/>
      <c r="AG91" s="32">
        <f t="shared" si="76"/>
        <v>91</v>
      </c>
      <c r="AH91" s="37">
        <f t="shared" si="77"/>
        <v>75.824175824175825</v>
      </c>
      <c r="AI91" s="37">
        <f t="shared" si="78"/>
        <v>9.8901098901098905</v>
      </c>
      <c r="AJ91" s="37">
        <f t="shared" si="79"/>
        <v>14.285714285714285</v>
      </c>
      <c r="AK91" s="37">
        <f t="shared" si="80"/>
        <v>100</v>
      </c>
      <c r="AL91" s="32"/>
      <c r="AM91" s="37">
        <f t="shared" si="100"/>
        <v>67</v>
      </c>
      <c r="AN91" s="37">
        <f t="shared" si="101"/>
        <v>86.567164179104466</v>
      </c>
      <c r="AO91" s="37">
        <f t="shared" si="102"/>
        <v>8.9552238805970141</v>
      </c>
      <c r="AP91" s="37">
        <f t="shared" si="102"/>
        <v>4.4776119402985071</v>
      </c>
      <c r="AQ91" s="37">
        <f t="shared" si="82"/>
        <v>99.999999999999986</v>
      </c>
      <c r="AR91" s="32"/>
      <c r="AS91" s="32">
        <f t="shared" si="103"/>
        <v>24</v>
      </c>
      <c r="AT91" s="37">
        <f t="shared" si="104"/>
        <v>45.833333333333329</v>
      </c>
      <c r="AU91" s="37">
        <f t="shared" si="105"/>
        <v>16.666666666666664</v>
      </c>
      <c r="AV91" s="37">
        <f t="shared" si="105"/>
        <v>37.5</v>
      </c>
      <c r="AW91" s="37">
        <f t="shared" si="84"/>
        <v>100</v>
      </c>
      <c r="AX91" s="32"/>
      <c r="AY91" s="32">
        <f t="shared" si="88"/>
        <v>91</v>
      </c>
      <c r="AZ91" s="37">
        <f t="shared" si="106"/>
        <v>63.73626373626373</v>
      </c>
      <c r="BA91" s="37">
        <f t="shared" si="107"/>
        <v>9.8901098901098905</v>
      </c>
      <c r="BB91" s="37">
        <f t="shared" si="108"/>
        <v>26.373626373626376</v>
      </c>
      <c r="BC91" s="37">
        <f t="shared" si="85"/>
        <v>100</v>
      </c>
    </row>
    <row r="92" spans="1:55" s="31" customFormat="1" x14ac:dyDescent="0.3">
      <c r="A92" s="31" t="s">
        <v>232</v>
      </c>
      <c r="B92" s="31" t="s">
        <v>313</v>
      </c>
      <c r="D92" s="31" t="s">
        <v>256</v>
      </c>
      <c r="E92" s="31" t="s">
        <v>230</v>
      </c>
      <c r="F92" s="32">
        <f t="shared" si="86"/>
        <v>83</v>
      </c>
      <c r="G92" s="36">
        <v>59</v>
      </c>
      <c r="H92" s="36">
        <v>24</v>
      </c>
      <c r="I92" s="32">
        <f t="shared" si="87"/>
        <v>0</v>
      </c>
      <c r="J92" s="36">
        <v>0</v>
      </c>
      <c r="K92" s="36">
        <v>0</v>
      </c>
      <c r="L92" s="36">
        <f t="shared" si="62"/>
        <v>14</v>
      </c>
      <c r="M92" s="36">
        <v>10</v>
      </c>
      <c r="N92" s="36">
        <v>4</v>
      </c>
      <c r="O92" s="36">
        <v>0</v>
      </c>
      <c r="P92" s="32">
        <v>3</v>
      </c>
      <c r="Q92" s="32"/>
      <c r="R92" s="36">
        <f t="shared" si="63"/>
        <v>38</v>
      </c>
      <c r="S92" s="36">
        <f t="shared" si="64"/>
        <v>4</v>
      </c>
      <c r="T92" s="32"/>
      <c r="U92" s="37">
        <f t="shared" si="65"/>
        <v>83</v>
      </c>
      <c r="V92" s="38">
        <f t="shared" si="66"/>
        <v>59</v>
      </c>
      <c r="W92" s="38">
        <f t="shared" si="67"/>
        <v>19.35483870967742</v>
      </c>
      <c r="X92" s="37">
        <f t="shared" si="68"/>
        <v>0</v>
      </c>
      <c r="Y92" s="38">
        <f t="shared" si="69"/>
        <v>0</v>
      </c>
      <c r="Z92" s="38">
        <f t="shared" si="70"/>
        <v>0</v>
      </c>
      <c r="AA92" s="37">
        <f t="shared" si="71"/>
        <v>14.000000000000002</v>
      </c>
      <c r="AB92" s="38">
        <f t="shared" si="72"/>
        <v>10</v>
      </c>
      <c r="AC92" s="38">
        <f t="shared" si="73"/>
        <v>4</v>
      </c>
      <c r="AD92" s="38">
        <f t="shared" si="74"/>
        <v>0</v>
      </c>
      <c r="AE92" s="37">
        <f t="shared" si="75"/>
        <v>3</v>
      </c>
      <c r="AF92" s="36"/>
      <c r="AG92" s="32">
        <f t="shared" si="76"/>
        <v>97</v>
      </c>
      <c r="AH92" s="37">
        <f t="shared" si="77"/>
        <v>85.567010309278345</v>
      </c>
      <c r="AI92" s="37">
        <f t="shared" si="78"/>
        <v>0</v>
      </c>
      <c r="AJ92" s="37">
        <f t="shared" si="79"/>
        <v>14.432989690721648</v>
      </c>
      <c r="AK92" s="37">
        <f t="shared" si="80"/>
        <v>100</v>
      </c>
      <c r="AL92" s="32"/>
      <c r="AM92" s="37">
        <f t="shared" si="100"/>
        <v>59</v>
      </c>
      <c r="AN92" s="37">
        <f t="shared" si="101"/>
        <v>100</v>
      </c>
      <c r="AO92" s="37">
        <f t="shared" si="102"/>
        <v>0</v>
      </c>
      <c r="AP92" s="37">
        <f t="shared" si="102"/>
        <v>0</v>
      </c>
      <c r="AQ92" s="37">
        <f t="shared" si="82"/>
        <v>100</v>
      </c>
      <c r="AR92" s="32"/>
      <c r="AS92" s="32">
        <f t="shared" si="103"/>
        <v>38</v>
      </c>
      <c r="AT92" s="37">
        <f t="shared" si="104"/>
        <v>63.157894736842103</v>
      </c>
      <c r="AU92" s="37">
        <f t="shared" si="105"/>
        <v>26.315789473684209</v>
      </c>
      <c r="AV92" s="37">
        <f t="shared" si="105"/>
        <v>10.526315789473683</v>
      </c>
      <c r="AW92" s="37">
        <f t="shared" si="84"/>
        <v>100</v>
      </c>
      <c r="AX92" s="32"/>
      <c r="AY92" s="32">
        <f t="shared" si="88"/>
        <v>97</v>
      </c>
      <c r="AZ92" s="37">
        <f t="shared" si="106"/>
        <v>60.824742268041234</v>
      </c>
      <c r="BA92" s="37">
        <f t="shared" si="107"/>
        <v>0</v>
      </c>
      <c r="BB92" s="37">
        <f t="shared" si="108"/>
        <v>39.175257731958766</v>
      </c>
      <c r="BC92" s="37">
        <f t="shared" si="85"/>
        <v>100</v>
      </c>
    </row>
    <row r="93" spans="1:55" s="31" customFormat="1" x14ac:dyDescent="0.3">
      <c r="A93" s="31" t="s">
        <v>233</v>
      </c>
      <c r="B93" s="31" t="s">
        <v>313</v>
      </c>
      <c r="D93" s="31" t="s">
        <v>256</v>
      </c>
      <c r="E93" s="31" t="s">
        <v>230</v>
      </c>
      <c r="F93" s="32">
        <f t="shared" si="86"/>
        <v>73</v>
      </c>
      <c r="G93" s="36">
        <v>54</v>
      </c>
      <c r="H93" s="36">
        <v>19</v>
      </c>
      <c r="I93" s="32">
        <f t="shared" si="87"/>
        <v>2</v>
      </c>
      <c r="J93" s="36">
        <v>0</v>
      </c>
      <c r="K93" s="36">
        <v>2</v>
      </c>
      <c r="L93" s="36">
        <f t="shared" si="62"/>
        <v>19</v>
      </c>
      <c r="M93" s="36">
        <v>12</v>
      </c>
      <c r="N93" s="36">
        <v>7</v>
      </c>
      <c r="O93" s="36">
        <v>0</v>
      </c>
      <c r="P93" s="32">
        <v>6</v>
      </c>
      <c r="Q93" s="32"/>
      <c r="R93" s="36">
        <f t="shared" si="63"/>
        <v>38</v>
      </c>
      <c r="S93" s="36">
        <f t="shared" si="64"/>
        <v>7</v>
      </c>
      <c r="T93" s="32"/>
      <c r="U93" s="37">
        <f t="shared" si="65"/>
        <v>73</v>
      </c>
      <c r="V93" s="38">
        <f t="shared" si="66"/>
        <v>54</v>
      </c>
      <c r="W93" s="38">
        <f t="shared" si="67"/>
        <v>16.239316239316238</v>
      </c>
      <c r="X93" s="37">
        <f t="shared" si="68"/>
        <v>2</v>
      </c>
      <c r="Y93" s="38">
        <f t="shared" si="69"/>
        <v>0</v>
      </c>
      <c r="Z93" s="38">
        <f t="shared" si="70"/>
        <v>2</v>
      </c>
      <c r="AA93" s="37">
        <f t="shared" si="71"/>
        <v>19</v>
      </c>
      <c r="AB93" s="38">
        <f t="shared" si="72"/>
        <v>12</v>
      </c>
      <c r="AC93" s="38">
        <f t="shared" si="73"/>
        <v>7.0000000000000009</v>
      </c>
      <c r="AD93" s="38">
        <f t="shared" si="74"/>
        <v>0</v>
      </c>
      <c r="AE93" s="37">
        <f t="shared" si="75"/>
        <v>6</v>
      </c>
      <c r="AF93" s="36"/>
      <c r="AG93" s="32">
        <f t="shared" si="76"/>
        <v>94</v>
      </c>
      <c r="AH93" s="37">
        <f t="shared" si="77"/>
        <v>77.659574468085097</v>
      </c>
      <c r="AI93" s="37">
        <f t="shared" si="78"/>
        <v>2.1276595744680851</v>
      </c>
      <c r="AJ93" s="37">
        <f t="shared" si="79"/>
        <v>20.212765957446805</v>
      </c>
      <c r="AK93" s="37">
        <f t="shared" si="80"/>
        <v>99.999999999999986</v>
      </c>
      <c r="AL93" s="32"/>
      <c r="AM93" s="37">
        <f t="shared" si="100"/>
        <v>56</v>
      </c>
      <c r="AN93" s="37">
        <f t="shared" si="101"/>
        <v>96.428571428571431</v>
      </c>
      <c r="AO93" s="37">
        <f t="shared" si="102"/>
        <v>0</v>
      </c>
      <c r="AP93" s="37">
        <f t="shared" si="102"/>
        <v>3.5714285714285712</v>
      </c>
      <c r="AQ93" s="37">
        <f t="shared" si="82"/>
        <v>100</v>
      </c>
      <c r="AR93" s="32"/>
      <c r="AS93" s="32">
        <f t="shared" si="103"/>
        <v>38</v>
      </c>
      <c r="AT93" s="37">
        <f t="shared" si="104"/>
        <v>50</v>
      </c>
      <c r="AU93" s="37">
        <f t="shared" si="105"/>
        <v>31.578947368421051</v>
      </c>
      <c r="AV93" s="37">
        <f t="shared" si="105"/>
        <v>18.421052631578945</v>
      </c>
      <c r="AW93" s="37">
        <f t="shared" si="84"/>
        <v>100</v>
      </c>
      <c r="AX93" s="32"/>
      <c r="AY93" s="32">
        <f t="shared" si="88"/>
        <v>94</v>
      </c>
      <c r="AZ93" s="37">
        <f t="shared" si="106"/>
        <v>57.446808510638306</v>
      </c>
      <c r="BA93" s="37">
        <f t="shared" si="107"/>
        <v>2.1276595744680851</v>
      </c>
      <c r="BB93" s="37">
        <f t="shared" si="108"/>
        <v>40.425531914893611</v>
      </c>
      <c r="BC93" s="37">
        <f t="shared" si="85"/>
        <v>100</v>
      </c>
    </row>
    <row r="94" spans="1:55" s="31" customFormat="1" x14ac:dyDescent="0.3">
      <c r="A94" s="31" t="s">
        <v>235</v>
      </c>
      <c r="B94" s="31" t="s">
        <v>313</v>
      </c>
      <c r="D94" s="31" t="s">
        <v>256</v>
      </c>
      <c r="E94" s="31" t="s">
        <v>230</v>
      </c>
      <c r="F94" s="32">
        <f t="shared" si="86"/>
        <v>49</v>
      </c>
      <c r="G94" s="36">
        <v>11</v>
      </c>
      <c r="H94" s="36">
        <v>38</v>
      </c>
      <c r="I94" s="32">
        <f t="shared" si="87"/>
        <v>10</v>
      </c>
      <c r="J94" s="36">
        <v>6</v>
      </c>
      <c r="K94" s="36">
        <v>4</v>
      </c>
      <c r="L94" s="36">
        <f t="shared" si="62"/>
        <v>12</v>
      </c>
      <c r="M94" s="36">
        <v>11</v>
      </c>
      <c r="N94" s="36">
        <v>1</v>
      </c>
      <c r="O94" s="36">
        <v>0</v>
      </c>
      <c r="P94" s="32">
        <v>7</v>
      </c>
      <c r="Q94" s="32">
        <v>21</v>
      </c>
      <c r="R94" s="36">
        <f t="shared" si="63"/>
        <v>50</v>
      </c>
      <c r="S94" s="36">
        <f t="shared" si="64"/>
        <v>1</v>
      </c>
      <c r="T94" s="32"/>
      <c r="U94" s="37">
        <f t="shared" si="65"/>
        <v>62.820512820512818</v>
      </c>
      <c r="V94" s="38">
        <f t="shared" si="66"/>
        <v>14.102564102564102</v>
      </c>
      <c r="W94" s="38">
        <f t="shared" si="67"/>
        <v>35.849056603773583</v>
      </c>
      <c r="X94" s="37">
        <f t="shared" si="68"/>
        <v>12.820512820512819</v>
      </c>
      <c r="Y94" s="38">
        <f t="shared" si="69"/>
        <v>7.6923076923076925</v>
      </c>
      <c r="Z94" s="38">
        <f t="shared" si="70"/>
        <v>5.1282051282051277</v>
      </c>
      <c r="AA94" s="37">
        <f t="shared" si="71"/>
        <v>15.384615384615385</v>
      </c>
      <c r="AB94" s="38">
        <f t="shared" si="72"/>
        <v>14.102564102564102</v>
      </c>
      <c r="AC94" s="38">
        <f t="shared" si="73"/>
        <v>1.2820512820512819</v>
      </c>
      <c r="AD94" s="38">
        <f t="shared" si="74"/>
        <v>0</v>
      </c>
      <c r="AE94" s="37">
        <f t="shared" si="75"/>
        <v>8.9743589743589745</v>
      </c>
      <c r="AF94" s="36"/>
      <c r="AG94" s="32">
        <f t="shared" si="76"/>
        <v>71</v>
      </c>
      <c r="AH94" s="37">
        <f t="shared" si="77"/>
        <v>69.014084507042256</v>
      </c>
      <c r="AI94" s="37">
        <f t="shared" si="78"/>
        <v>14.084507042253522</v>
      </c>
      <c r="AJ94" s="37">
        <f t="shared" si="79"/>
        <v>16.901408450704224</v>
      </c>
      <c r="AK94" s="37">
        <f t="shared" si="80"/>
        <v>100</v>
      </c>
      <c r="AL94" s="32"/>
      <c r="AM94" s="37">
        <f t="shared" si="100"/>
        <v>21</v>
      </c>
      <c r="AN94" s="37">
        <f t="shared" si="101"/>
        <v>52.380952380952387</v>
      </c>
      <c r="AO94" s="37">
        <f t="shared" si="102"/>
        <v>28.571428571428569</v>
      </c>
      <c r="AP94" s="37">
        <f t="shared" si="102"/>
        <v>19.047619047619047</v>
      </c>
      <c r="AQ94" s="37">
        <f t="shared" si="82"/>
        <v>100.00000000000001</v>
      </c>
      <c r="AR94" s="32"/>
      <c r="AS94" s="32">
        <f t="shared" si="103"/>
        <v>50</v>
      </c>
      <c r="AT94" s="37">
        <f t="shared" si="104"/>
        <v>76</v>
      </c>
      <c r="AU94" s="37">
        <f t="shared" si="105"/>
        <v>22</v>
      </c>
      <c r="AV94" s="37">
        <f t="shared" si="105"/>
        <v>2</v>
      </c>
      <c r="AW94" s="37">
        <f t="shared" si="84"/>
        <v>100</v>
      </c>
      <c r="AX94" s="32"/>
      <c r="AY94" s="32">
        <f t="shared" si="88"/>
        <v>71</v>
      </c>
      <c r="AZ94" s="37">
        <f t="shared" si="106"/>
        <v>15.492957746478872</v>
      </c>
      <c r="BA94" s="37">
        <f t="shared" si="107"/>
        <v>14.084507042253522</v>
      </c>
      <c r="BB94" s="37">
        <f t="shared" si="108"/>
        <v>70.422535211267601</v>
      </c>
      <c r="BC94" s="37">
        <f t="shared" si="85"/>
        <v>100</v>
      </c>
    </row>
    <row r="95" spans="1:55" s="31" customFormat="1" x14ac:dyDescent="0.3">
      <c r="A95" s="31" t="s">
        <v>234</v>
      </c>
      <c r="B95" s="31" t="s">
        <v>313</v>
      </c>
      <c r="D95" s="31" t="s">
        <v>256</v>
      </c>
      <c r="E95" s="31" t="s">
        <v>230</v>
      </c>
      <c r="F95" s="32">
        <v>50</v>
      </c>
      <c r="G95" s="36"/>
      <c r="H95" s="36"/>
      <c r="I95" s="32">
        <f t="shared" si="87"/>
        <v>7</v>
      </c>
      <c r="J95" s="36">
        <v>3</v>
      </c>
      <c r="K95" s="36">
        <v>4</v>
      </c>
      <c r="L95" s="36">
        <f t="shared" si="62"/>
        <v>12</v>
      </c>
      <c r="M95" s="36">
        <v>12</v>
      </c>
      <c r="N95" s="36">
        <v>0</v>
      </c>
      <c r="O95" s="36">
        <v>0</v>
      </c>
      <c r="P95" s="32">
        <v>18</v>
      </c>
      <c r="Q95" s="32">
        <v>12</v>
      </c>
      <c r="R95" s="36"/>
      <c r="S95" s="36">
        <f t="shared" si="64"/>
        <v>0</v>
      </c>
      <c r="T95" s="32"/>
      <c r="U95" s="37">
        <f t="shared" si="65"/>
        <v>57.47126436781609</v>
      </c>
      <c r="V95" s="38"/>
      <c r="W95" s="38"/>
      <c r="X95" s="37">
        <f t="shared" si="68"/>
        <v>8.0459770114942533</v>
      </c>
      <c r="Y95" s="38">
        <f t="shared" si="69"/>
        <v>3.4482758620689653</v>
      </c>
      <c r="Z95" s="38">
        <f t="shared" si="70"/>
        <v>4.5977011494252871</v>
      </c>
      <c r="AA95" s="37">
        <f t="shared" si="71"/>
        <v>13.793103448275861</v>
      </c>
      <c r="AB95" s="38">
        <f t="shared" si="72"/>
        <v>13.793103448275861</v>
      </c>
      <c r="AC95" s="38">
        <f t="shared" si="73"/>
        <v>0</v>
      </c>
      <c r="AD95" s="38">
        <f t="shared" si="74"/>
        <v>0</v>
      </c>
      <c r="AE95" s="37">
        <f t="shared" si="75"/>
        <v>20.689655172413794</v>
      </c>
      <c r="AF95" s="36"/>
      <c r="AG95" s="32">
        <f t="shared" si="76"/>
        <v>69</v>
      </c>
      <c r="AH95" s="37">
        <f t="shared" si="77"/>
        <v>72.463768115942031</v>
      </c>
      <c r="AI95" s="37">
        <f t="shared" si="78"/>
        <v>10.144927536231885</v>
      </c>
      <c r="AJ95" s="37">
        <f t="shared" si="79"/>
        <v>17.391304347826086</v>
      </c>
      <c r="AK95" s="37">
        <f t="shared" si="80"/>
        <v>100</v>
      </c>
      <c r="AL95" s="32"/>
      <c r="AM95" s="37"/>
      <c r="AN95" s="37"/>
      <c r="AO95" s="37"/>
      <c r="AP95" s="37"/>
      <c r="AQ95" s="37"/>
      <c r="AR95" s="32"/>
      <c r="AS95" s="32"/>
      <c r="AT95" s="37"/>
      <c r="AU95" s="37"/>
      <c r="AV95" s="37"/>
      <c r="AW95" s="37"/>
      <c r="AX95" s="32"/>
      <c r="AY95" s="32"/>
      <c r="AZ95" s="37"/>
      <c r="BA95" s="37"/>
      <c r="BB95" s="37"/>
      <c r="BC95" s="37"/>
    </row>
    <row r="96" spans="1:55" s="31" customFormat="1" x14ac:dyDescent="0.3">
      <c r="A96" s="31" t="s">
        <v>236</v>
      </c>
      <c r="B96" s="31" t="s">
        <v>313</v>
      </c>
      <c r="D96" s="31" t="s">
        <v>256</v>
      </c>
      <c r="E96" s="31" t="s">
        <v>230</v>
      </c>
      <c r="F96" s="32">
        <v>57</v>
      </c>
      <c r="G96" s="36"/>
      <c r="H96" s="36"/>
      <c r="I96" s="32">
        <f t="shared" si="87"/>
        <v>1</v>
      </c>
      <c r="J96" s="36">
        <v>1</v>
      </c>
      <c r="K96" s="36">
        <v>0</v>
      </c>
      <c r="L96" s="36">
        <f t="shared" si="62"/>
        <v>9</v>
      </c>
      <c r="M96" s="36">
        <v>9</v>
      </c>
      <c r="N96" s="36">
        <v>0</v>
      </c>
      <c r="O96" s="36">
        <v>0</v>
      </c>
      <c r="P96" s="32">
        <v>3</v>
      </c>
      <c r="Q96" s="32">
        <v>30</v>
      </c>
      <c r="R96" s="36"/>
      <c r="S96" s="36">
        <f t="shared" si="64"/>
        <v>0</v>
      </c>
      <c r="T96" s="32"/>
      <c r="U96" s="37">
        <f t="shared" si="65"/>
        <v>81.428571428571431</v>
      </c>
      <c r="V96" s="38"/>
      <c r="W96" s="38"/>
      <c r="X96" s="37">
        <f t="shared" si="68"/>
        <v>1.4285714285714286</v>
      </c>
      <c r="Y96" s="38">
        <f t="shared" si="69"/>
        <v>1.4285714285714286</v>
      </c>
      <c r="Z96" s="38">
        <f t="shared" si="70"/>
        <v>0</v>
      </c>
      <c r="AA96" s="37">
        <f t="shared" si="71"/>
        <v>12.857142857142856</v>
      </c>
      <c r="AB96" s="38">
        <f t="shared" si="72"/>
        <v>12.857142857142856</v>
      </c>
      <c r="AC96" s="38">
        <f t="shared" si="73"/>
        <v>0</v>
      </c>
      <c r="AD96" s="38">
        <f t="shared" si="74"/>
        <v>0</v>
      </c>
      <c r="AE96" s="37">
        <f t="shared" si="75"/>
        <v>4.2857142857142856</v>
      </c>
      <c r="AF96" s="36"/>
      <c r="AG96" s="32">
        <f t="shared" si="76"/>
        <v>67</v>
      </c>
      <c r="AH96" s="37">
        <f t="shared" si="77"/>
        <v>85.074626865671647</v>
      </c>
      <c r="AI96" s="37">
        <f t="shared" si="78"/>
        <v>1.4925373134328357</v>
      </c>
      <c r="AJ96" s="37">
        <f t="shared" si="79"/>
        <v>13.432835820895523</v>
      </c>
      <c r="AK96" s="37">
        <f t="shared" si="80"/>
        <v>100</v>
      </c>
      <c r="AL96" s="32"/>
      <c r="AM96" s="37"/>
      <c r="AN96" s="37"/>
      <c r="AO96" s="37"/>
      <c r="AP96" s="37"/>
      <c r="AQ96" s="37"/>
      <c r="AR96" s="32"/>
      <c r="AS96" s="32"/>
      <c r="AT96" s="37"/>
      <c r="AU96" s="37"/>
      <c r="AV96" s="37"/>
      <c r="AW96" s="37"/>
      <c r="AX96" s="32"/>
      <c r="AY96" s="32"/>
      <c r="AZ96" s="37"/>
      <c r="BA96" s="37"/>
      <c r="BB96" s="37"/>
      <c r="BC96" s="37"/>
    </row>
    <row r="97" spans="1:55" s="31" customFormat="1" x14ac:dyDescent="0.3">
      <c r="A97" s="31" t="s">
        <v>237</v>
      </c>
      <c r="B97" s="31" t="s">
        <v>313</v>
      </c>
      <c r="D97" s="31" t="s">
        <v>256</v>
      </c>
      <c r="E97" s="31" t="s">
        <v>230</v>
      </c>
      <c r="F97" s="32">
        <v>57</v>
      </c>
      <c r="G97" s="36"/>
      <c r="H97" s="36"/>
      <c r="I97" s="32">
        <f t="shared" si="87"/>
        <v>10</v>
      </c>
      <c r="J97" s="36">
        <v>9</v>
      </c>
      <c r="K97" s="36">
        <v>1</v>
      </c>
      <c r="L97" s="36">
        <f t="shared" si="62"/>
        <v>9</v>
      </c>
      <c r="M97" s="36">
        <v>9</v>
      </c>
      <c r="N97" s="36">
        <v>0</v>
      </c>
      <c r="O97" s="36">
        <v>0</v>
      </c>
      <c r="P97" s="32">
        <v>3</v>
      </c>
      <c r="Q97" s="32">
        <v>21</v>
      </c>
      <c r="R97" s="36"/>
      <c r="S97" s="36">
        <f t="shared" si="64"/>
        <v>0</v>
      </c>
      <c r="T97" s="32"/>
      <c r="U97" s="37">
        <f t="shared" si="65"/>
        <v>72.151898734177209</v>
      </c>
      <c r="V97" s="38"/>
      <c r="W97" s="38"/>
      <c r="X97" s="37">
        <f t="shared" si="68"/>
        <v>12.658227848101266</v>
      </c>
      <c r="Y97" s="38">
        <f t="shared" si="69"/>
        <v>11.39240506329114</v>
      </c>
      <c r="Z97" s="38">
        <f t="shared" si="70"/>
        <v>1.2658227848101267</v>
      </c>
      <c r="AA97" s="37">
        <f t="shared" si="71"/>
        <v>11.39240506329114</v>
      </c>
      <c r="AB97" s="38">
        <f t="shared" si="72"/>
        <v>11.39240506329114</v>
      </c>
      <c r="AC97" s="38">
        <f t="shared" si="73"/>
        <v>0</v>
      </c>
      <c r="AD97" s="38">
        <f t="shared" si="74"/>
        <v>0</v>
      </c>
      <c r="AE97" s="37">
        <f t="shared" si="75"/>
        <v>3.79746835443038</v>
      </c>
      <c r="AF97" s="36"/>
      <c r="AG97" s="32">
        <f t="shared" si="76"/>
        <v>76</v>
      </c>
      <c r="AH97" s="37">
        <f t="shared" si="77"/>
        <v>75</v>
      </c>
      <c r="AI97" s="37">
        <f t="shared" si="78"/>
        <v>13.157894736842104</v>
      </c>
      <c r="AJ97" s="37">
        <f t="shared" si="79"/>
        <v>11.842105263157894</v>
      </c>
      <c r="AK97" s="37">
        <f t="shared" si="80"/>
        <v>100</v>
      </c>
      <c r="AL97" s="32"/>
      <c r="AM97" s="37"/>
      <c r="AN97" s="37"/>
      <c r="AO97" s="37"/>
      <c r="AP97" s="37"/>
      <c r="AQ97" s="37"/>
      <c r="AR97" s="32"/>
      <c r="AS97" s="32"/>
      <c r="AT97" s="37"/>
      <c r="AU97" s="37"/>
      <c r="AV97" s="37"/>
      <c r="AW97" s="37"/>
      <c r="AX97" s="32"/>
      <c r="AY97" s="32"/>
      <c r="AZ97" s="37"/>
      <c r="BA97" s="37"/>
      <c r="BB97" s="37"/>
      <c r="BC97" s="37"/>
    </row>
    <row r="98" spans="1:55" s="31" customFormat="1" x14ac:dyDescent="0.3">
      <c r="A98" s="31" t="s">
        <v>238</v>
      </c>
      <c r="B98" s="31" t="s">
        <v>313</v>
      </c>
      <c r="D98" s="31" t="s">
        <v>256</v>
      </c>
      <c r="E98" s="31" t="s">
        <v>230</v>
      </c>
      <c r="F98" s="32">
        <v>64</v>
      </c>
      <c r="G98" s="36"/>
      <c r="H98" s="36"/>
      <c r="I98" s="32">
        <f t="shared" si="87"/>
        <v>11</v>
      </c>
      <c r="J98" s="36">
        <v>9</v>
      </c>
      <c r="K98" s="36">
        <v>2</v>
      </c>
      <c r="L98" s="36">
        <f t="shared" si="62"/>
        <v>16</v>
      </c>
      <c r="M98" s="36">
        <v>16</v>
      </c>
      <c r="N98" s="36">
        <v>0</v>
      </c>
      <c r="O98" s="36">
        <v>0</v>
      </c>
      <c r="P98" s="32">
        <v>1</v>
      </c>
      <c r="Q98" s="32">
        <v>8</v>
      </c>
      <c r="R98" s="36"/>
      <c r="S98" s="36">
        <f t="shared" si="64"/>
        <v>0</v>
      </c>
      <c r="T98" s="32"/>
      <c r="U98" s="37">
        <f t="shared" si="65"/>
        <v>69.565217391304344</v>
      </c>
      <c r="V98" s="38"/>
      <c r="W98" s="38"/>
      <c r="X98" s="37">
        <f t="shared" si="68"/>
        <v>11.956521739130435</v>
      </c>
      <c r="Y98" s="38">
        <f t="shared" si="69"/>
        <v>9.7826086956521738</v>
      </c>
      <c r="Z98" s="38">
        <f t="shared" si="70"/>
        <v>2.1739130434782608</v>
      </c>
      <c r="AA98" s="37">
        <f t="shared" si="71"/>
        <v>17.391304347826086</v>
      </c>
      <c r="AB98" s="38">
        <f t="shared" si="72"/>
        <v>17.391304347826086</v>
      </c>
      <c r="AC98" s="38">
        <f t="shared" si="73"/>
        <v>0</v>
      </c>
      <c r="AD98" s="38">
        <f t="shared" si="74"/>
        <v>0</v>
      </c>
      <c r="AE98" s="37">
        <f t="shared" si="75"/>
        <v>1.0869565217391304</v>
      </c>
      <c r="AF98" s="36"/>
      <c r="AG98" s="32">
        <f t="shared" si="76"/>
        <v>91</v>
      </c>
      <c r="AH98" s="37">
        <f t="shared" si="77"/>
        <v>70.329670329670336</v>
      </c>
      <c r="AI98" s="37">
        <f t="shared" si="78"/>
        <v>12.087912087912088</v>
      </c>
      <c r="AJ98" s="37">
        <f t="shared" si="79"/>
        <v>17.582417582417584</v>
      </c>
      <c r="AK98" s="37">
        <f t="shared" si="80"/>
        <v>100</v>
      </c>
      <c r="AL98" s="32"/>
      <c r="AM98" s="37"/>
      <c r="AN98" s="37"/>
      <c r="AO98" s="37"/>
      <c r="AP98" s="37"/>
      <c r="AQ98" s="37"/>
      <c r="AR98" s="32"/>
      <c r="AS98" s="32"/>
      <c r="AT98" s="37"/>
      <c r="AU98" s="37"/>
      <c r="AV98" s="37"/>
      <c r="AW98" s="37"/>
      <c r="AX98" s="32"/>
      <c r="AY98" s="32"/>
      <c r="AZ98" s="37"/>
      <c r="BA98" s="37"/>
      <c r="BB98" s="37"/>
      <c r="BC98" s="37"/>
    </row>
    <row r="99" spans="1:55" s="31" customFormat="1" x14ac:dyDescent="0.3">
      <c r="A99" s="31" t="s">
        <v>239</v>
      </c>
      <c r="B99" s="31" t="s">
        <v>313</v>
      </c>
      <c r="D99" s="31" t="s">
        <v>256</v>
      </c>
      <c r="E99" s="31" t="s">
        <v>230</v>
      </c>
      <c r="F99" s="32">
        <v>40</v>
      </c>
      <c r="G99" s="36"/>
      <c r="H99" s="36"/>
      <c r="I99" s="32">
        <f t="shared" si="87"/>
        <v>6</v>
      </c>
      <c r="J99" s="36">
        <v>5</v>
      </c>
      <c r="K99" s="36">
        <v>1</v>
      </c>
      <c r="L99" s="36">
        <f t="shared" si="62"/>
        <v>18</v>
      </c>
      <c r="M99" s="36">
        <v>18</v>
      </c>
      <c r="N99" s="36">
        <v>0</v>
      </c>
      <c r="O99" s="36">
        <v>0</v>
      </c>
      <c r="P99" s="32">
        <v>2</v>
      </c>
      <c r="Q99" s="32">
        <v>34</v>
      </c>
      <c r="R99" s="36"/>
      <c r="S99" s="36">
        <f t="shared" si="64"/>
        <v>0</v>
      </c>
      <c r="T99" s="32"/>
      <c r="U99" s="37">
        <f t="shared" si="65"/>
        <v>60.606060606060609</v>
      </c>
      <c r="V99" s="38"/>
      <c r="W99" s="38"/>
      <c r="X99" s="37">
        <f t="shared" si="68"/>
        <v>9.0909090909090917</v>
      </c>
      <c r="Y99" s="38">
        <f t="shared" si="69"/>
        <v>7.5757575757575761</v>
      </c>
      <c r="Z99" s="38">
        <f t="shared" si="70"/>
        <v>1.5151515151515151</v>
      </c>
      <c r="AA99" s="37">
        <f t="shared" si="71"/>
        <v>27.27272727272727</v>
      </c>
      <c r="AB99" s="38">
        <f t="shared" si="72"/>
        <v>27.27272727272727</v>
      </c>
      <c r="AC99" s="38">
        <f t="shared" si="73"/>
        <v>0</v>
      </c>
      <c r="AD99" s="38">
        <f t="shared" si="74"/>
        <v>0</v>
      </c>
      <c r="AE99" s="37">
        <f t="shared" si="75"/>
        <v>3.0303030303030303</v>
      </c>
      <c r="AF99" s="36"/>
      <c r="AG99" s="32">
        <f t="shared" si="76"/>
        <v>64</v>
      </c>
      <c r="AH99" s="37">
        <f t="shared" si="77"/>
        <v>62.5</v>
      </c>
      <c r="AI99" s="37">
        <f t="shared" si="78"/>
        <v>9.375</v>
      </c>
      <c r="AJ99" s="37">
        <f t="shared" si="79"/>
        <v>28.125</v>
      </c>
      <c r="AK99" s="37">
        <f t="shared" si="80"/>
        <v>100</v>
      </c>
      <c r="AL99" s="32"/>
      <c r="AM99" s="37"/>
      <c r="AN99" s="37"/>
      <c r="AO99" s="37"/>
      <c r="AP99" s="37"/>
      <c r="AQ99" s="37"/>
      <c r="AR99" s="32"/>
      <c r="AS99" s="32"/>
      <c r="AT99" s="37"/>
      <c r="AU99" s="37"/>
      <c r="AV99" s="37"/>
      <c r="AW99" s="37"/>
      <c r="AX99" s="32"/>
      <c r="AY99" s="32"/>
      <c r="AZ99" s="37"/>
      <c r="BA99" s="37"/>
      <c r="BB99" s="37"/>
      <c r="BC99" s="37"/>
    </row>
    <row r="100" spans="1:55" s="31" customFormat="1" x14ac:dyDescent="0.3">
      <c r="A100" s="31" t="s">
        <v>240</v>
      </c>
      <c r="B100" s="31" t="s">
        <v>313</v>
      </c>
      <c r="D100" s="31" t="s">
        <v>256</v>
      </c>
      <c r="E100" s="31" t="s">
        <v>230</v>
      </c>
      <c r="F100" s="32">
        <v>42</v>
      </c>
      <c r="G100" s="36"/>
      <c r="H100" s="36"/>
      <c r="I100" s="32">
        <f t="shared" si="87"/>
        <v>20</v>
      </c>
      <c r="J100" s="36">
        <v>12</v>
      </c>
      <c r="K100" s="36">
        <v>8</v>
      </c>
      <c r="L100" s="36">
        <f t="shared" si="62"/>
        <v>12</v>
      </c>
      <c r="M100" s="36">
        <v>12</v>
      </c>
      <c r="N100" s="36">
        <v>0</v>
      </c>
      <c r="O100" s="36">
        <v>0</v>
      </c>
      <c r="P100" s="32">
        <v>1</v>
      </c>
      <c r="Q100" s="32">
        <v>25</v>
      </c>
      <c r="R100" s="36"/>
      <c r="S100" s="36">
        <f t="shared" si="64"/>
        <v>0</v>
      </c>
      <c r="T100" s="32"/>
      <c r="U100" s="37">
        <f t="shared" si="65"/>
        <v>56.000000000000007</v>
      </c>
      <c r="V100" s="38"/>
      <c r="W100" s="38"/>
      <c r="X100" s="37">
        <f t="shared" si="68"/>
        <v>26.666666666666668</v>
      </c>
      <c r="Y100" s="38">
        <f t="shared" si="69"/>
        <v>16</v>
      </c>
      <c r="Z100" s="38">
        <f t="shared" si="70"/>
        <v>10.666666666666668</v>
      </c>
      <c r="AA100" s="37">
        <f t="shared" si="71"/>
        <v>16</v>
      </c>
      <c r="AB100" s="38">
        <f t="shared" si="72"/>
        <v>16</v>
      </c>
      <c r="AC100" s="38">
        <f t="shared" si="73"/>
        <v>0</v>
      </c>
      <c r="AD100" s="38">
        <f t="shared" si="74"/>
        <v>0</v>
      </c>
      <c r="AE100" s="37">
        <f t="shared" si="75"/>
        <v>1.3333333333333335</v>
      </c>
      <c r="AF100" s="36"/>
      <c r="AG100" s="32">
        <f t="shared" si="76"/>
        <v>74</v>
      </c>
      <c r="AH100" s="37">
        <f t="shared" si="77"/>
        <v>56.756756756756758</v>
      </c>
      <c r="AI100" s="37">
        <f t="shared" si="78"/>
        <v>27.027027027027028</v>
      </c>
      <c r="AJ100" s="37">
        <f t="shared" si="79"/>
        <v>16.216216216216218</v>
      </c>
      <c r="AK100" s="37">
        <f t="shared" si="80"/>
        <v>100</v>
      </c>
      <c r="AL100" s="32"/>
      <c r="AM100" s="37"/>
      <c r="AN100" s="37"/>
      <c r="AO100" s="37"/>
      <c r="AP100" s="37"/>
      <c r="AQ100" s="37"/>
      <c r="AR100" s="32"/>
      <c r="AS100" s="32"/>
      <c r="AT100" s="37"/>
      <c r="AU100" s="37"/>
      <c r="AV100" s="37"/>
      <c r="AW100" s="37"/>
      <c r="AX100" s="32"/>
      <c r="AY100" s="32"/>
      <c r="AZ100" s="37"/>
      <c r="BA100" s="37"/>
      <c r="BB100" s="37"/>
      <c r="BC100" s="37"/>
    </row>
    <row r="101" spans="1:55" s="31" customFormat="1" x14ac:dyDescent="0.3">
      <c r="A101" s="31" t="s">
        <v>239</v>
      </c>
      <c r="B101" s="31" t="s">
        <v>313</v>
      </c>
      <c r="D101" s="31" t="s">
        <v>256</v>
      </c>
      <c r="E101" s="31" t="s">
        <v>230</v>
      </c>
      <c r="F101" s="32">
        <v>61</v>
      </c>
      <c r="G101" s="36"/>
      <c r="H101" s="36"/>
      <c r="I101" s="32">
        <f t="shared" si="87"/>
        <v>8</v>
      </c>
      <c r="J101" s="36">
        <v>5</v>
      </c>
      <c r="K101" s="36">
        <v>3</v>
      </c>
      <c r="L101" s="36">
        <f t="shared" si="62"/>
        <v>5</v>
      </c>
      <c r="M101" s="36">
        <v>5</v>
      </c>
      <c r="N101" s="36">
        <v>0</v>
      </c>
      <c r="O101" s="36">
        <v>0</v>
      </c>
      <c r="P101" s="32">
        <v>0</v>
      </c>
      <c r="Q101" s="32">
        <v>26</v>
      </c>
      <c r="R101" s="36"/>
      <c r="S101" s="36">
        <f t="shared" si="64"/>
        <v>0</v>
      </c>
      <c r="T101" s="32"/>
      <c r="U101" s="37">
        <f t="shared" si="65"/>
        <v>82.432432432432435</v>
      </c>
      <c r="V101" s="38"/>
      <c r="W101" s="38"/>
      <c r="X101" s="37">
        <f t="shared" si="68"/>
        <v>10.810810810810811</v>
      </c>
      <c r="Y101" s="38">
        <f t="shared" si="69"/>
        <v>6.756756756756757</v>
      </c>
      <c r="Z101" s="38">
        <f t="shared" si="70"/>
        <v>4.0540540540540544</v>
      </c>
      <c r="AA101" s="37">
        <f t="shared" si="71"/>
        <v>6.756756756756757</v>
      </c>
      <c r="AB101" s="38">
        <f t="shared" si="72"/>
        <v>6.756756756756757</v>
      </c>
      <c r="AC101" s="38">
        <f t="shared" si="73"/>
        <v>0</v>
      </c>
      <c r="AD101" s="38">
        <f t="shared" si="74"/>
        <v>0</v>
      </c>
      <c r="AE101" s="37">
        <f t="shared" si="75"/>
        <v>0</v>
      </c>
      <c r="AF101" s="36"/>
      <c r="AG101" s="32">
        <f t="shared" si="76"/>
        <v>74</v>
      </c>
      <c r="AH101" s="37">
        <f t="shared" si="77"/>
        <v>82.432432432432435</v>
      </c>
      <c r="AI101" s="37">
        <f t="shared" si="78"/>
        <v>10.810810810810811</v>
      </c>
      <c r="AJ101" s="37">
        <f t="shared" si="79"/>
        <v>6.756756756756757</v>
      </c>
      <c r="AK101" s="37">
        <f t="shared" si="80"/>
        <v>100</v>
      </c>
      <c r="AL101" s="32"/>
      <c r="AM101" s="37"/>
      <c r="AN101" s="37"/>
      <c r="AO101" s="37"/>
      <c r="AP101" s="37"/>
      <c r="AQ101" s="37"/>
      <c r="AR101" s="32"/>
      <c r="AS101" s="32"/>
      <c r="AT101" s="37"/>
      <c r="AU101" s="37"/>
      <c r="AV101" s="37"/>
      <c r="AW101" s="37"/>
      <c r="AX101" s="32"/>
      <c r="AY101" s="32"/>
      <c r="AZ101" s="37"/>
      <c r="BA101" s="37"/>
      <c r="BB101" s="37"/>
      <c r="BC101" s="37"/>
    </row>
    <row r="102" spans="1:55" s="31" customFormat="1" x14ac:dyDescent="0.3">
      <c r="A102" s="39" t="s">
        <v>241</v>
      </c>
      <c r="B102" s="31" t="s">
        <v>313</v>
      </c>
      <c r="D102" s="31" t="s">
        <v>256</v>
      </c>
      <c r="E102" s="31" t="s">
        <v>230</v>
      </c>
      <c r="F102" s="32">
        <v>51</v>
      </c>
      <c r="G102" s="36"/>
      <c r="H102" s="36"/>
      <c r="I102" s="32">
        <f t="shared" si="87"/>
        <v>1</v>
      </c>
      <c r="J102" s="36">
        <v>0</v>
      </c>
      <c r="K102" s="36">
        <v>1</v>
      </c>
      <c r="L102" s="36">
        <f t="shared" si="62"/>
        <v>14</v>
      </c>
      <c r="M102" s="36">
        <v>14</v>
      </c>
      <c r="N102" s="36">
        <v>0</v>
      </c>
      <c r="O102" s="36">
        <v>0</v>
      </c>
      <c r="P102" s="32">
        <v>1</v>
      </c>
      <c r="Q102" s="32">
        <v>33</v>
      </c>
      <c r="R102" s="36"/>
      <c r="S102" s="36">
        <f t="shared" si="64"/>
        <v>0</v>
      </c>
      <c r="T102" s="32"/>
      <c r="U102" s="37">
        <f t="shared" si="65"/>
        <v>76.119402985074629</v>
      </c>
      <c r="V102" s="38"/>
      <c r="W102" s="38"/>
      <c r="X102" s="37">
        <f t="shared" si="68"/>
        <v>1.4925373134328357</v>
      </c>
      <c r="Y102" s="38">
        <f t="shared" si="69"/>
        <v>0</v>
      </c>
      <c r="Z102" s="38">
        <f t="shared" si="70"/>
        <v>1.4925373134328357</v>
      </c>
      <c r="AA102" s="37">
        <f t="shared" si="71"/>
        <v>20.8955223880597</v>
      </c>
      <c r="AB102" s="38">
        <f t="shared" si="72"/>
        <v>20.8955223880597</v>
      </c>
      <c r="AC102" s="38">
        <f t="shared" si="73"/>
        <v>0</v>
      </c>
      <c r="AD102" s="38">
        <f t="shared" si="74"/>
        <v>0</v>
      </c>
      <c r="AE102" s="37">
        <f t="shared" si="75"/>
        <v>1.4925373134328357</v>
      </c>
      <c r="AF102" s="36"/>
      <c r="AG102" s="32">
        <f t="shared" si="76"/>
        <v>66</v>
      </c>
      <c r="AH102" s="37">
        <f t="shared" si="77"/>
        <v>77.272727272727266</v>
      </c>
      <c r="AI102" s="37">
        <f t="shared" si="78"/>
        <v>1.5151515151515151</v>
      </c>
      <c r="AJ102" s="37">
        <f t="shared" si="79"/>
        <v>21.212121212121211</v>
      </c>
      <c r="AK102" s="37">
        <f t="shared" si="80"/>
        <v>100</v>
      </c>
      <c r="AL102" s="32"/>
      <c r="AM102" s="37"/>
      <c r="AN102" s="37"/>
      <c r="AO102" s="37"/>
      <c r="AP102" s="37"/>
      <c r="AQ102" s="37"/>
      <c r="AR102" s="32"/>
      <c r="AS102" s="32"/>
      <c r="AT102" s="37"/>
      <c r="AU102" s="37"/>
      <c r="AV102" s="37"/>
      <c r="AW102" s="37"/>
      <c r="AX102" s="32"/>
      <c r="AY102" s="32"/>
      <c r="AZ102" s="37"/>
      <c r="BA102" s="37"/>
      <c r="BB102" s="37"/>
      <c r="BC102" s="37"/>
    </row>
    <row r="103" spans="1:55" s="31" customFormat="1" x14ac:dyDescent="0.3">
      <c r="A103" s="31" t="s">
        <v>242</v>
      </c>
      <c r="B103" s="31" t="s">
        <v>313</v>
      </c>
      <c r="D103" s="31" t="s">
        <v>256</v>
      </c>
      <c r="E103" s="31" t="s">
        <v>230</v>
      </c>
      <c r="F103" s="32">
        <v>51</v>
      </c>
      <c r="G103" s="36"/>
      <c r="H103" s="36"/>
      <c r="I103" s="32">
        <f t="shared" si="87"/>
        <v>7</v>
      </c>
      <c r="J103" s="36">
        <v>2</v>
      </c>
      <c r="K103" s="36">
        <v>5</v>
      </c>
      <c r="L103" s="36">
        <f t="shared" si="62"/>
        <v>15</v>
      </c>
      <c r="M103" s="36">
        <v>15</v>
      </c>
      <c r="N103" s="36">
        <v>0</v>
      </c>
      <c r="O103" s="36">
        <v>0</v>
      </c>
      <c r="P103" s="32">
        <v>5</v>
      </c>
      <c r="Q103" s="32">
        <v>22</v>
      </c>
      <c r="R103" s="36"/>
      <c r="S103" s="36">
        <f t="shared" si="64"/>
        <v>0</v>
      </c>
      <c r="T103" s="32"/>
      <c r="U103" s="37">
        <f t="shared" si="65"/>
        <v>65.384615384615387</v>
      </c>
      <c r="V103" s="38"/>
      <c r="W103" s="38"/>
      <c r="X103" s="37">
        <f t="shared" si="68"/>
        <v>8.9743589743589745</v>
      </c>
      <c r="Y103" s="38">
        <f t="shared" si="69"/>
        <v>2.5641025641025639</v>
      </c>
      <c r="Z103" s="38">
        <f t="shared" si="70"/>
        <v>6.4102564102564097</v>
      </c>
      <c r="AA103" s="37">
        <f t="shared" si="71"/>
        <v>19.230769230769234</v>
      </c>
      <c r="AB103" s="38">
        <f t="shared" si="72"/>
        <v>19.230769230769234</v>
      </c>
      <c r="AC103" s="38">
        <f t="shared" si="73"/>
        <v>0</v>
      </c>
      <c r="AD103" s="38">
        <f t="shared" si="74"/>
        <v>0</v>
      </c>
      <c r="AE103" s="37">
        <f t="shared" si="75"/>
        <v>6.4102564102564097</v>
      </c>
      <c r="AF103" s="36"/>
      <c r="AG103" s="32">
        <f t="shared" si="76"/>
        <v>73</v>
      </c>
      <c r="AH103" s="37">
        <f t="shared" si="77"/>
        <v>69.863013698630141</v>
      </c>
      <c r="AI103" s="37">
        <f t="shared" si="78"/>
        <v>9.5890410958904102</v>
      </c>
      <c r="AJ103" s="37">
        <f t="shared" si="79"/>
        <v>20.547945205479451</v>
      </c>
      <c r="AK103" s="37">
        <f t="shared" si="80"/>
        <v>100</v>
      </c>
      <c r="AL103" s="32"/>
      <c r="AM103" s="37"/>
      <c r="AN103" s="37"/>
      <c r="AO103" s="37"/>
      <c r="AP103" s="37"/>
      <c r="AQ103" s="37"/>
      <c r="AR103" s="32"/>
      <c r="AS103" s="32"/>
      <c r="AT103" s="37"/>
      <c r="AU103" s="37"/>
      <c r="AV103" s="37"/>
      <c r="AW103" s="37"/>
      <c r="AX103" s="32"/>
      <c r="AY103" s="32"/>
      <c r="AZ103" s="37"/>
      <c r="BA103" s="37"/>
      <c r="BB103" s="37"/>
      <c r="BC103" s="37"/>
    </row>
    <row r="104" spans="1:55" s="31" customFormat="1" x14ac:dyDescent="0.3">
      <c r="A104" s="31" t="s">
        <v>243</v>
      </c>
      <c r="B104" s="31" t="s">
        <v>313</v>
      </c>
      <c r="D104" s="31" t="s">
        <v>256</v>
      </c>
      <c r="E104" s="31" t="s">
        <v>230</v>
      </c>
      <c r="F104" s="32">
        <v>45</v>
      </c>
      <c r="G104" s="36"/>
      <c r="H104" s="36"/>
      <c r="I104" s="32">
        <f t="shared" si="87"/>
        <v>3</v>
      </c>
      <c r="J104" s="36">
        <v>1</v>
      </c>
      <c r="K104" s="36">
        <v>2</v>
      </c>
      <c r="L104" s="36">
        <f t="shared" si="62"/>
        <v>37</v>
      </c>
      <c r="M104" s="36">
        <v>37</v>
      </c>
      <c r="N104" s="36">
        <v>0</v>
      </c>
      <c r="O104" s="36">
        <v>0</v>
      </c>
      <c r="P104" s="32">
        <v>1</v>
      </c>
      <c r="Q104" s="32">
        <v>14</v>
      </c>
      <c r="R104" s="36"/>
      <c r="S104" s="36">
        <f t="shared" si="64"/>
        <v>0</v>
      </c>
      <c r="T104" s="32"/>
      <c r="U104" s="37">
        <f t="shared" si="65"/>
        <v>52.325581395348841</v>
      </c>
      <c r="V104" s="38"/>
      <c r="W104" s="38"/>
      <c r="X104" s="37">
        <f t="shared" si="68"/>
        <v>3.4883720930232558</v>
      </c>
      <c r="Y104" s="38">
        <f t="shared" si="69"/>
        <v>1.1627906976744187</v>
      </c>
      <c r="Z104" s="38">
        <f t="shared" si="70"/>
        <v>2.3255813953488373</v>
      </c>
      <c r="AA104" s="37">
        <f t="shared" si="71"/>
        <v>43.02325581395349</v>
      </c>
      <c r="AB104" s="38">
        <f t="shared" si="72"/>
        <v>43.02325581395349</v>
      </c>
      <c r="AC104" s="38">
        <f t="shared" si="73"/>
        <v>0</v>
      </c>
      <c r="AD104" s="38">
        <f t="shared" si="74"/>
        <v>0</v>
      </c>
      <c r="AE104" s="37">
        <f t="shared" si="75"/>
        <v>1.1627906976744187</v>
      </c>
      <c r="AF104" s="36"/>
      <c r="AG104" s="32">
        <f t="shared" si="76"/>
        <v>85</v>
      </c>
      <c r="AH104" s="37">
        <f t="shared" si="77"/>
        <v>52.941176470588239</v>
      </c>
      <c r="AI104" s="37">
        <f t="shared" si="78"/>
        <v>3.5294117647058822</v>
      </c>
      <c r="AJ104" s="37">
        <f t="shared" si="79"/>
        <v>43.529411764705884</v>
      </c>
      <c r="AK104" s="37">
        <f t="shared" si="80"/>
        <v>100</v>
      </c>
      <c r="AL104" s="32"/>
      <c r="AM104" s="37"/>
      <c r="AN104" s="37"/>
      <c r="AO104" s="37"/>
      <c r="AP104" s="37"/>
      <c r="AQ104" s="37"/>
      <c r="AR104" s="32"/>
      <c r="AS104" s="32"/>
      <c r="AT104" s="37"/>
      <c r="AU104" s="37"/>
      <c r="AV104" s="37"/>
      <c r="AW104" s="37"/>
      <c r="AX104" s="32"/>
      <c r="AY104" s="32"/>
      <c r="AZ104" s="37"/>
      <c r="BA104" s="37"/>
      <c r="BB104" s="37"/>
      <c r="BC104" s="37"/>
    </row>
    <row r="105" spans="1:55" s="31" customFormat="1" x14ac:dyDescent="0.3">
      <c r="A105" s="31" t="s">
        <v>250</v>
      </c>
      <c r="B105" s="31" t="s">
        <v>313</v>
      </c>
      <c r="D105" s="31" t="s">
        <v>256</v>
      </c>
      <c r="E105" s="31" t="s">
        <v>245</v>
      </c>
      <c r="F105" s="32">
        <f>G105+H105</f>
        <v>41</v>
      </c>
      <c r="G105" s="36">
        <v>9</v>
      </c>
      <c r="H105" s="36">
        <v>32</v>
      </c>
      <c r="I105" s="32">
        <f>J105+K105</f>
        <v>4</v>
      </c>
      <c r="J105" s="36">
        <v>4</v>
      </c>
      <c r="K105" s="36">
        <v>0</v>
      </c>
      <c r="L105" s="36">
        <f>M105+N105+O105</f>
        <v>0</v>
      </c>
      <c r="M105" s="36">
        <v>0</v>
      </c>
      <c r="N105" s="36">
        <v>0</v>
      </c>
      <c r="O105" s="36">
        <v>0</v>
      </c>
      <c r="P105" s="32">
        <v>3</v>
      </c>
      <c r="Q105" s="32">
        <v>52</v>
      </c>
      <c r="R105" s="36">
        <f>L105+H105</f>
        <v>32</v>
      </c>
      <c r="S105" s="36">
        <f>N105+O105</f>
        <v>0</v>
      </c>
      <c r="T105" s="32"/>
      <c r="U105" s="37">
        <f>F105/(F105+I105+L105+P105)*100</f>
        <v>85.416666666666657</v>
      </c>
      <c r="V105" s="38">
        <f>G105/(F105+I105+L105+P105)*100</f>
        <v>18.75</v>
      </c>
      <c r="W105" s="38">
        <f>H105/(F105+L105+H105+P105)*100</f>
        <v>42.105263157894733</v>
      </c>
      <c r="X105" s="37">
        <f>I105/(I105+F105+L105+P105)*100</f>
        <v>8.3333333333333321</v>
      </c>
      <c r="Y105" s="38">
        <f>J105/(F105+I105+L105+P105)*100</f>
        <v>8.3333333333333321</v>
      </c>
      <c r="Z105" s="38">
        <f>K105/(F105+I105+L105+P105)*100</f>
        <v>0</v>
      </c>
      <c r="AA105" s="37">
        <f>L105/(L105+I105+F105+P105)*100</f>
        <v>0</v>
      </c>
      <c r="AB105" s="38">
        <f>M105/(F105+I105+L105+P105)*100</f>
        <v>0</v>
      </c>
      <c r="AC105" s="38">
        <f>N105/(F105+I105+L105+P105)*100</f>
        <v>0</v>
      </c>
      <c r="AD105" s="38">
        <f>O105/(F105+I105+L105+P105)*100</f>
        <v>0</v>
      </c>
      <c r="AE105" s="37">
        <f>P105/(P105+F105+I105+L105)*100</f>
        <v>6.25</v>
      </c>
      <c r="AF105" s="36"/>
      <c r="AG105" s="32">
        <f t="shared" si="76"/>
        <v>45</v>
      </c>
      <c r="AH105" s="37">
        <f t="shared" si="77"/>
        <v>91.111111111111114</v>
      </c>
      <c r="AI105" s="37">
        <f t="shared" si="78"/>
        <v>8.8888888888888893</v>
      </c>
      <c r="AJ105" s="37">
        <f t="shared" si="79"/>
        <v>0</v>
      </c>
      <c r="AK105" s="37">
        <f>AH105+AI105+AJ105</f>
        <v>100</v>
      </c>
      <c r="AL105" s="32"/>
      <c r="AM105" s="37">
        <f>G105+I105</f>
        <v>13</v>
      </c>
      <c r="AN105" s="37">
        <f>G105/$AM105*100</f>
        <v>69.230769230769226</v>
      </c>
      <c r="AO105" s="37">
        <f>J105/$AM105*100</f>
        <v>30.76923076923077</v>
      </c>
      <c r="AP105" s="37">
        <f>K105/$AM105*100</f>
        <v>0</v>
      </c>
      <c r="AQ105" s="37">
        <f>AN105+AO105+AP105</f>
        <v>100</v>
      </c>
      <c r="AR105" s="32"/>
      <c r="AS105" s="32">
        <f>H105+M105+N105</f>
        <v>32</v>
      </c>
      <c r="AT105" s="37">
        <f>H105/$AS105*100</f>
        <v>100</v>
      </c>
      <c r="AU105" s="37">
        <f>M105/$AS105*100</f>
        <v>0</v>
      </c>
      <c r="AV105" s="37">
        <f>N105/$AS105*100</f>
        <v>0</v>
      </c>
      <c r="AW105" s="37">
        <f>AT105+AU105+AV105</f>
        <v>100</v>
      </c>
      <c r="AX105" s="32"/>
      <c r="AY105" s="32">
        <f>G105+I105+L105+H105</f>
        <v>45</v>
      </c>
      <c r="AZ105" s="37">
        <f>G105/$AY105*100</f>
        <v>20</v>
      </c>
      <c r="BA105" s="37">
        <f>I105/$AY105*100</f>
        <v>8.8888888888888893</v>
      </c>
      <c r="BB105" s="37">
        <f>(L105+H105)/$AY105*100</f>
        <v>71.111111111111114</v>
      </c>
      <c r="BC105" s="37">
        <f>AZ105+BA105+BB105</f>
        <v>100</v>
      </c>
    </row>
    <row r="106" spans="1:55" s="31" customFormat="1" x14ac:dyDescent="0.3">
      <c r="A106" s="31" t="s">
        <v>244</v>
      </c>
      <c r="B106" s="31" t="s">
        <v>313</v>
      </c>
      <c r="D106" s="31" t="s">
        <v>256</v>
      </c>
      <c r="E106" s="31" t="s">
        <v>245</v>
      </c>
      <c r="F106" s="32">
        <v>47</v>
      </c>
      <c r="G106" s="36"/>
      <c r="H106" s="36"/>
      <c r="I106" s="32">
        <f t="shared" si="87"/>
        <v>40</v>
      </c>
      <c r="J106" s="36">
        <v>7</v>
      </c>
      <c r="K106" s="36">
        <v>33</v>
      </c>
      <c r="L106" s="36">
        <f t="shared" si="62"/>
        <v>0</v>
      </c>
      <c r="M106" s="36">
        <v>0</v>
      </c>
      <c r="N106" s="36">
        <v>0</v>
      </c>
      <c r="O106" s="36">
        <v>0</v>
      </c>
      <c r="P106" s="32">
        <v>1</v>
      </c>
      <c r="Q106" s="32">
        <v>12</v>
      </c>
      <c r="R106" s="36"/>
      <c r="S106" s="36">
        <f t="shared" si="64"/>
        <v>0</v>
      </c>
      <c r="T106" s="32"/>
      <c r="U106" s="37">
        <f t="shared" si="65"/>
        <v>53.409090909090907</v>
      </c>
      <c r="V106" s="38"/>
      <c r="W106" s="38"/>
      <c r="X106" s="37">
        <f t="shared" si="68"/>
        <v>45.454545454545453</v>
      </c>
      <c r="Y106" s="38">
        <f t="shared" si="69"/>
        <v>7.9545454545454541</v>
      </c>
      <c r="Z106" s="38">
        <f t="shared" si="70"/>
        <v>37.5</v>
      </c>
      <c r="AA106" s="37">
        <f t="shared" si="71"/>
        <v>0</v>
      </c>
      <c r="AB106" s="38">
        <f t="shared" si="72"/>
        <v>0</v>
      </c>
      <c r="AC106" s="38">
        <f t="shared" si="73"/>
        <v>0</v>
      </c>
      <c r="AD106" s="38">
        <f t="shared" si="74"/>
        <v>0</v>
      </c>
      <c r="AE106" s="37">
        <f t="shared" si="75"/>
        <v>1.1363636363636365</v>
      </c>
      <c r="AF106" s="36"/>
      <c r="AG106" s="32">
        <f t="shared" si="76"/>
        <v>87</v>
      </c>
      <c r="AH106" s="37">
        <f t="shared" si="77"/>
        <v>54.022988505747129</v>
      </c>
      <c r="AI106" s="37">
        <f t="shared" si="78"/>
        <v>45.977011494252871</v>
      </c>
      <c r="AJ106" s="37">
        <f t="shared" si="79"/>
        <v>0</v>
      </c>
      <c r="AK106" s="37">
        <f t="shared" si="80"/>
        <v>100</v>
      </c>
      <c r="AL106" s="32"/>
      <c r="AM106" s="37"/>
      <c r="AN106" s="37"/>
      <c r="AO106" s="37"/>
      <c r="AP106" s="37"/>
      <c r="AQ106" s="37"/>
      <c r="AR106" s="32"/>
      <c r="AS106" s="32"/>
      <c r="AT106" s="37"/>
      <c r="AU106" s="37"/>
      <c r="AV106" s="37"/>
      <c r="AW106" s="37"/>
      <c r="AX106" s="32"/>
      <c r="AY106" s="32"/>
      <c r="AZ106" s="37"/>
      <c r="BA106" s="37"/>
      <c r="BB106" s="37"/>
      <c r="BC106" s="37"/>
    </row>
    <row r="107" spans="1:55" s="31" customFormat="1" x14ac:dyDescent="0.3">
      <c r="A107" s="31" t="s">
        <v>246</v>
      </c>
      <c r="B107" s="31" t="s">
        <v>313</v>
      </c>
      <c r="D107" s="31" t="s">
        <v>256</v>
      </c>
      <c r="E107" s="31" t="s">
        <v>245</v>
      </c>
      <c r="F107" s="32">
        <v>45</v>
      </c>
      <c r="G107" s="36"/>
      <c r="H107" s="36"/>
      <c r="I107" s="32">
        <f t="shared" si="87"/>
        <v>43</v>
      </c>
      <c r="J107" s="36">
        <v>6</v>
      </c>
      <c r="K107" s="36">
        <v>37</v>
      </c>
      <c r="L107" s="36">
        <f t="shared" si="62"/>
        <v>0</v>
      </c>
      <c r="M107" s="36">
        <v>0</v>
      </c>
      <c r="N107" s="36">
        <v>0</v>
      </c>
      <c r="O107" s="36">
        <v>0</v>
      </c>
      <c r="P107" s="32">
        <v>3</v>
      </c>
      <c r="Q107" s="32">
        <v>9</v>
      </c>
      <c r="R107" s="36"/>
      <c r="S107" s="36">
        <f t="shared" si="64"/>
        <v>0</v>
      </c>
      <c r="T107" s="32"/>
      <c r="U107" s="37">
        <f t="shared" si="65"/>
        <v>49.450549450549453</v>
      </c>
      <c r="V107" s="38"/>
      <c r="W107" s="38"/>
      <c r="X107" s="37">
        <f t="shared" si="68"/>
        <v>47.252747252747248</v>
      </c>
      <c r="Y107" s="38">
        <f t="shared" si="69"/>
        <v>6.593406593406594</v>
      </c>
      <c r="Z107" s="38">
        <f t="shared" si="70"/>
        <v>40.659340659340657</v>
      </c>
      <c r="AA107" s="37">
        <f t="shared" si="71"/>
        <v>0</v>
      </c>
      <c r="AB107" s="38">
        <f t="shared" si="72"/>
        <v>0</v>
      </c>
      <c r="AC107" s="38">
        <f t="shared" si="73"/>
        <v>0</v>
      </c>
      <c r="AD107" s="38">
        <f t="shared" si="74"/>
        <v>0</v>
      </c>
      <c r="AE107" s="37">
        <f t="shared" si="75"/>
        <v>3.296703296703297</v>
      </c>
      <c r="AF107" s="36"/>
      <c r="AG107" s="32">
        <f t="shared" si="76"/>
        <v>88</v>
      </c>
      <c r="AH107" s="37">
        <f t="shared" si="77"/>
        <v>51.136363636363633</v>
      </c>
      <c r="AI107" s="37">
        <f t="shared" si="78"/>
        <v>48.863636363636367</v>
      </c>
      <c r="AJ107" s="37">
        <f t="shared" si="79"/>
        <v>0</v>
      </c>
      <c r="AK107" s="37">
        <f t="shared" si="80"/>
        <v>100</v>
      </c>
      <c r="AL107" s="32"/>
      <c r="AM107" s="37"/>
      <c r="AN107" s="37"/>
      <c r="AO107" s="37"/>
      <c r="AP107" s="37"/>
      <c r="AQ107" s="37"/>
      <c r="AR107" s="32"/>
      <c r="AS107" s="32"/>
      <c r="AT107" s="37"/>
      <c r="AU107" s="37"/>
      <c r="AV107" s="37"/>
      <c r="AW107" s="37"/>
      <c r="AX107" s="32"/>
      <c r="AY107" s="32"/>
      <c r="AZ107" s="37"/>
      <c r="BA107" s="37"/>
      <c r="BB107" s="37"/>
      <c r="BC107" s="37"/>
    </row>
    <row r="108" spans="1:55" s="31" customFormat="1" x14ac:dyDescent="0.3">
      <c r="A108" s="31" t="s">
        <v>247</v>
      </c>
      <c r="B108" s="31" t="s">
        <v>313</v>
      </c>
      <c r="D108" s="31" t="s">
        <v>256</v>
      </c>
      <c r="E108" s="31" t="s">
        <v>245</v>
      </c>
      <c r="F108" s="32">
        <v>45</v>
      </c>
      <c r="G108" s="36"/>
      <c r="H108" s="36"/>
      <c r="I108" s="32">
        <f t="shared" si="87"/>
        <v>33</v>
      </c>
      <c r="J108" s="36">
        <v>8</v>
      </c>
      <c r="K108" s="36">
        <v>25</v>
      </c>
      <c r="L108" s="36">
        <f t="shared" si="62"/>
        <v>1</v>
      </c>
      <c r="M108" s="36">
        <v>1</v>
      </c>
      <c r="N108" s="36">
        <v>0</v>
      </c>
      <c r="O108" s="36">
        <v>0</v>
      </c>
      <c r="P108" s="32">
        <v>3</v>
      </c>
      <c r="Q108" s="32">
        <v>18</v>
      </c>
      <c r="R108" s="36"/>
      <c r="S108" s="36">
        <f t="shared" si="64"/>
        <v>0</v>
      </c>
      <c r="T108" s="32"/>
      <c r="U108" s="37">
        <f t="shared" si="65"/>
        <v>54.878048780487809</v>
      </c>
      <c r="V108" s="38"/>
      <c r="W108" s="38"/>
      <c r="X108" s="37">
        <f t="shared" si="68"/>
        <v>40.243902439024396</v>
      </c>
      <c r="Y108" s="38">
        <f t="shared" si="69"/>
        <v>9.7560975609756095</v>
      </c>
      <c r="Z108" s="38">
        <f t="shared" si="70"/>
        <v>30.487804878048781</v>
      </c>
      <c r="AA108" s="37">
        <f t="shared" si="71"/>
        <v>1.2195121951219512</v>
      </c>
      <c r="AB108" s="38">
        <f t="shared" si="72"/>
        <v>1.2195121951219512</v>
      </c>
      <c r="AC108" s="38">
        <f t="shared" si="73"/>
        <v>0</v>
      </c>
      <c r="AD108" s="38">
        <f t="shared" si="74"/>
        <v>0</v>
      </c>
      <c r="AE108" s="37">
        <f t="shared" si="75"/>
        <v>3.6585365853658534</v>
      </c>
      <c r="AF108" s="36"/>
      <c r="AG108" s="32">
        <f t="shared" si="76"/>
        <v>79</v>
      </c>
      <c r="AH108" s="37">
        <f t="shared" si="77"/>
        <v>56.962025316455701</v>
      </c>
      <c r="AI108" s="37">
        <f t="shared" si="78"/>
        <v>41.77215189873418</v>
      </c>
      <c r="AJ108" s="37">
        <f t="shared" si="79"/>
        <v>1.2658227848101267</v>
      </c>
      <c r="AK108" s="37">
        <f t="shared" si="80"/>
        <v>100</v>
      </c>
      <c r="AL108" s="32"/>
      <c r="AM108" s="37"/>
      <c r="AN108" s="37"/>
      <c r="AO108" s="37"/>
      <c r="AP108" s="37"/>
      <c r="AQ108" s="37"/>
      <c r="AR108" s="32"/>
      <c r="AS108" s="32"/>
      <c r="AT108" s="37"/>
      <c r="AU108" s="37"/>
      <c r="AV108" s="37"/>
      <c r="AW108" s="37"/>
      <c r="AX108" s="32"/>
      <c r="AY108" s="32"/>
      <c r="AZ108" s="37"/>
      <c r="BA108" s="37"/>
      <c r="BB108" s="37"/>
      <c r="BC108" s="37"/>
    </row>
    <row r="109" spans="1:55" s="31" customFormat="1" x14ac:dyDescent="0.3">
      <c r="A109" s="31" t="s">
        <v>248</v>
      </c>
      <c r="B109" s="31" t="s">
        <v>313</v>
      </c>
      <c r="D109" s="31" t="s">
        <v>256</v>
      </c>
      <c r="E109" s="31" t="s">
        <v>245</v>
      </c>
      <c r="F109" s="32">
        <v>55</v>
      </c>
      <c r="G109" s="36"/>
      <c r="H109" s="36"/>
      <c r="I109" s="32">
        <f t="shared" si="87"/>
        <v>9</v>
      </c>
      <c r="J109" s="36">
        <v>4</v>
      </c>
      <c r="K109" s="36">
        <v>5</v>
      </c>
      <c r="L109" s="36">
        <f t="shared" si="62"/>
        <v>15</v>
      </c>
      <c r="M109" s="36">
        <v>0</v>
      </c>
      <c r="N109" s="36">
        <v>15</v>
      </c>
      <c r="O109" s="36">
        <v>0</v>
      </c>
      <c r="P109" s="32">
        <v>0</v>
      </c>
      <c r="Q109" s="32">
        <v>21</v>
      </c>
      <c r="R109" s="36"/>
      <c r="S109" s="36">
        <f t="shared" si="64"/>
        <v>15</v>
      </c>
      <c r="T109" s="32"/>
      <c r="U109" s="37">
        <f t="shared" si="65"/>
        <v>69.620253164556971</v>
      </c>
      <c r="V109" s="38"/>
      <c r="W109" s="38"/>
      <c r="X109" s="37">
        <f t="shared" si="68"/>
        <v>11.39240506329114</v>
      </c>
      <c r="Y109" s="38">
        <f t="shared" si="69"/>
        <v>5.0632911392405067</v>
      </c>
      <c r="Z109" s="38">
        <f t="shared" si="70"/>
        <v>6.3291139240506329</v>
      </c>
      <c r="AA109" s="37">
        <f t="shared" si="71"/>
        <v>18.9873417721519</v>
      </c>
      <c r="AB109" s="38">
        <f t="shared" si="72"/>
        <v>0</v>
      </c>
      <c r="AC109" s="38">
        <f t="shared" si="73"/>
        <v>18.9873417721519</v>
      </c>
      <c r="AD109" s="38">
        <f t="shared" si="74"/>
        <v>0</v>
      </c>
      <c r="AE109" s="37">
        <f t="shared" si="75"/>
        <v>0</v>
      </c>
      <c r="AF109" s="36"/>
      <c r="AG109" s="32">
        <f t="shared" si="76"/>
        <v>79</v>
      </c>
      <c r="AH109" s="37">
        <f t="shared" si="77"/>
        <v>69.620253164556971</v>
      </c>
      <c r="AI109" s="37">
        <f t="shared" si="78"/>
        <v>11.39240506329114</v>
      </c>
      <c r="AJ109" s="37">
        <f t="shared" si="79"/>
        <v>18.9873417721519</v>
      </c>
      <c r="AK109" s="37">
        <f t="shared" si="80"/>
        <v>100</v>
      </c>
      <c r="AL109" s="32"/>
      <c r="AM109" s="37"/>
      <c r="AN109" s="37"/>
      <c r="AO109" s="37"/>
      <c r="AP109" s="37"/>
      <c r="AQ109" s="37"/>
      <c r="AR109" s="32"/>
      <c r="AS109" s="32"/>
      <c r="AT109" s="37"/>
      <c r="AU109" s="37"/>
      <c r="AV109" s="37"/>
      <c r="AW109" s="37"/>
      <c r="AX109" s="32"/>
      <c r="AY109" s="32"/>
      <c r="AZ109" s="37"/>
      <c r="BA109" s="37"/>
      <c r="BB109" s="37"/>
      <c r="BC109" s="37"/>
    </row>
    <row r="110" spans="1:55" s="31" customFormat="1" x14ac:dyDescent="0.3">
      <c r="A110" s="31" t="s">
        <v>249</v>
      </c>
      <c r="B110" s="31" t="s">
        <v>313</v>
      </c>
      <c r="D110" s="31" t="s">
        <v>256</v>
      </c>
      <c r="E110" s="31" t="s">
        <v>245</v>
      </c>
      <c r="F110" s="32">
        <v>42</v>
      </c>
      <c r="G110" s="36"/>
      <c r="H110" s="36"/>
      <c r="I110" s="32">
        <f t="shared" si="87"/>
        <v>34</v>
      </c>
      <c r="J110" s="36">
        <v>8</v>
      </c>
      <c r="K110" s="36">
        <v>26</v>
      </c>
      <c r="L110" s="36">
        <f t="shared" si="62"/>
        <v>3</v>
      </c>
      <c r="M110" s="36">
        <v>0</v>
      </c>
      <c r="N110" s="36">
        <v>3</v>
      </c>
      <c r="O110" s="36">
        <v>0</v>
      </c>
      <c r="P110" s="32">
        <v>3</v>
      </c>
      <c r="Q110" s="32">
        <v>18</v>
      </c>
      <c r="R110" s="36"/>
      <c r="S110" s="36">
        <f t="shared" si="64"/>
        <v>3</v>
      </c>
      <c r="T110" s="32"/>
      <c r="U110" s="37">
        <f t="shared" si="65"/>
        <v>51.219512195121951</v>
      </c>
      <c r="V110" s="38"/>
      <c r="W110" s="38"/>
      <c r="X110" s="37">
        <f t="shared" si="68"/>
        <v>41.463414634146339</v>
      </c>
      <c r="Y110" s="38">
        <f t="shared" si="69"/>
        <v>9.7560975609756095</v>
      </c>
      <c r="Z110" s="38">
        <f t="shared" si="70"/>
        <v>31.707317073170731</v>
      </c>
      <c r="AA110" s="37">
        <f t="shared" si="71"/>
        <v>3.6585365853658534</v>
      </c>
      <c r="AB110" s="38">
        <f t="shared" si="72"/>
        <v>0</v>
      </c>
      <c r="AC110" s="38">
        <f t="shared" si="73"/>
        <v>3.6585365853658534</v>
      </c>
      <c r="AD110" s="38">
        <f t="shared" si="74"/>
        <v>0</v>
      </c>
      <c r="AE110" s="37">
        <f t="shared" si="75"/>
        <v>3.6585365853658534</v>
      </c>
      <c r="AF110" s="36"/>
      <c r="AG110" s="32">
        <f t="shared" si="76"/>
        <v>79</v>
      </c>
      <c r="AH110" s="37">
        <f t="shared" si="77"/>
        <v>53.164556962025308</v>
      </c>
      <c r="AI110" s="37">
        <f t="shared" si="78"/>
        <v>43.037974683544306</v>
      </c>
      <c r="AJ110" s="37">
        <f t="shared" si="79"/>
        <v>3.79746835443038</v>
      </c>
      <c r="AK110" s="37">
        <f t="shared" si="80"/>
        <v>100</v>
      </c>
      <c r="AL110" s="32"/>
      <c r="AM110" s="37"/>
      <c r="AN110" s="37"/>
      <c r="AO110" s="37"/>
      <c r="AP110" s="37"/>
      <c r="AQ110" s="37"/>
      <c r="AR110" s="32"/>
      <c r="AS110" s="32"/>
      <c r="AT110" s="37"/>
      <c r="AU110" s="37"/>
      <c r="AV110" s="37"/>
      <c r="AW110" s="37"/>
      <c r="AX110" s="32"/>
      <c r="AY110" s="32"/>
      <c r="AZ110" s="37"/>
      <c r="BA110" s="37"/>
      <c r="BB110" s="37"/>
      <c r="BC110" s="37"/>
    </row>
    <row r="111" spans="1:55" s="31" customFormat="1" x14ac:dyDescent="0.3">
      <c r="A111" s="31" t="s">
        <v>251</v>
      </c>
      <c r="B111" s="31" t="s">
        <v>313</v>
      </c>
      <c r="D111" s="31" t="s">
        <v>256</v>
      </c>
      <c r="E111" s="31" t="s">
        <v>245</v>
      </c>
      <c r="F111" s="32">
        <v>40</v>
      </c>
      <c r="G111" s="36"/>
      <c r="H111" s="36"/>
      <c r="I111" s="32">
        <f t="shared" si="87"/>
        <v>3</v>
      </c>
      <c r="J111" s="36">
        <v>2</v>
      </c>
      <c r="K111" s="36">
        <v>1</v>
      </c>
      <c r="L111" s="36">
        <f t="shared" si="62"/>
        <v>19</v>
      </c>
      <c r="M111" s="36">
        <v>4</v>
      </c>
      <c r="N111" s="36">
        <v>15</v>
      </c>
      <c r="O111" s="36">
        <v>0</v>
      </c>
      <c r="P111" s="32">
        <v>0</v>
      </c>
      <c r="Q111" s="32">
        <v>38</v>
      </c>
      <c r="R111" s="36"/>
      <c r="S111" s="36">
        <f t="shared" si="64"/>
        <v>15</v>
      </c>
      <c r="T111" s="32"/>
      <c r="U111" s="37">
        <f t="shared" si="65"/>
        <v>64.516129032258064</v>
      </c>
      <c r="V111" s="38"/>
      <c r="W111" s="38"/>
      <c r="X111" s="37">
        <f t="shared" si="68"/>
        <v>4.838709677419355</v>
      </c>
      <c r="Y111" s="38">
        <f t="shared" si="69"/>
        <v>3.225806451612903</v>
      </c>
      <c r="Z111" s="38">
        <f t="shared" si="70"/>
        <v>1.6129032258064515</v>
      </c>
      <c r="AA111" s="37">
        <f t="shared" si="71"/>
        <v>30.64516129032258</v>
      </c>
      <c r="AB111" s="38">
        <f t="shared" si="72"/>
        <v>6.4516129032258061</v>
      </c>
      <c r="AC111" s="38">
        <f t="shared" si="73"/>
        <v>24.193548387096776</v>
      </c>
      <c r="AD111" s="38">
        <f t="shared" si="74"/>
        <v>0</v>
      </c>
      <c r="AE111" s="37">
        <f t="shared" si="75"/>
        <v>0</v>
      </c>
      <c r="AF111" s="36"/>
      <c r="AG111" s="32">
        <f t="shared" si="76"/>
        <v>62</v>
      </c>
      <c r="AH111" s="37">
        <f t="shared" si="77"/>
        <v>64.516129032258064</v>
      </c>
      <c r="AI111" s="37">
        <f t="shared" si="78"/>
        <v>4.838709677419355</v>
      </c>
      <c r="AJ111" s="37">
        <f t="shared" si="79"/>
        <v>30.64516129032258</v>
      </c>
      <c r="AK111" s="37">
        <f t="shared" si="80"/>
        <v>100</v>
      </c>
      <c r="AL111" s="32"/>
      <c r="AM111" s="37"/>
      <c r="AN111" s="37"/>
      <c r="AO111" s="37"/>
      <c r="AP111" s="37"/>
      <c r="AQ111" s="37"/>
      <c r="AR111" s="32"/>
      <c r="AS111" s="32"/>
      <c r="AT111" s="37"/>
      <c r="AU111" s="37"/>
      <c r="AV111" s="37"/>
      <c r="AW111" s="37"/>
      <c r="AX111" s="32"/>
      <c r="AY111" s="32"/>
      <c r="AZ111" s="37"/>
      <c r="BA111" s="37"/>
      <c r="BB111" s="37"/>
      <c r="BC111" s="37"/>
    </row>
    <row r="112" spans="1:55" s="31" customFormat="1" x14ac:dyDescent="0.3">
      <c r="A112" s="31" t="s">
        <v>252</v>
      </c>
      <c r="B112" s="31" t="s">
        <v>313</v>
      </c>
      <c r="D112" s="31" t="s">
        <v>256</v>
      </c>
      <c r="E112" s="31" t="s">
        <v>245</v>
      </c>
      <c r="F112" s="32">
        <v>55</v>
      </c>
      <c r="G112" s="36"/>
      <c r="H112" s="36"/>
      <c r="I112" s="32">
        <f t="shared" si="87"/>
        <v>26</v>
      </c>
      <c r="J112" s="36">
        <v>8</v>
      </c>
      <c r="K112" s="36">
        <v>18</v>
      </c>
      <c r="L112" s="36">
        <f t="shared" si="62"/>
        <v>0</v>
      </c>
      <c r="M112" s="36">
        <v>0</v>
      </c>
      <c r="N112" s="36">
        <v>0</v>
      </c>
      <c r="O112" s="36">
        <v>0</v>
      </c>
      <c r="P112" s="32">
        <v>1</v>
      </c>
      <c r="Q112" s="32">
        <v>18</v>
      </c>
      <c r="R112" s="36"/>
      <c r="S112" s="36">
        <f t="shared" si="64"/>
        <v>0</v>
      </c>
      <c r="T112" s="32"/>
      <c r="U112" s="37">
        <f t="shared" si="65"/>
        <v>67.073170731707322</v>
      </c>
      <c r="V112" s="38"/>
      <c r="W112" s="38"/>
      <c r="X112" s="37">
        <f t="shared" si="68"/>
        <v>31.707317073170731</v>
      </c>
      <c r="Y112" s="38">
        <f t="shared" si="69"/>
        <v>9.7560975609756095</v>
      </c>
      <c r="Z112" s="38">
        <f t="shared" si="70"/>
        <v>21.951219512195124</v>
      </c>
      <c r="AA112" s="37">
        <f t="shared" si="71"/>
        <v>0</v>
      </c>
      <c r="AB112" s="38">
        <f t="shared" si="72"/>
        <v>0</v>
      </c>
      <c r="AC112" s="38">
        <f t="shared" si="73"/>
        <v>0</v>
      </c>
      <c r="AD112" s="38">
        <f t="shared" si="74"/>
        <v>0</v>
      </c>
      <c r="AE112" s="37">
        <f t="shared" si="75"/>
        <v>1.2195121951219512</v>
      </c>
      <c r="AF112" s="36"/>
      <c r="AG112" s="32">
        <f t="shared" si="76"/>
        <v>81</v>
      </c>
      <c r="AH112" s="37">
        <f t="shared" si="77"/>
        <v>67.901234567901241</v>
      </c>
      <c r="AI112" s="37">
        <f t="shared" si="78"/>
        <v>32.098765432098766</v>
      </c>
      <c r="AJ112" s="37">
        <f t="shared" si="79"/>
        <v>0</v>
      </c>
      <c r="AK112" s="37">
        <f t="shared" si="80"/>
        <v>100</v>
      </c>
      <c r="AL112" s="32"/>
      <c r="AM112" s="37"/>
      <c r="AN112" s="37"/>
      <c r="AO112" s="37"/>
      <c r="AP112" s="37"/>
      <c r="AQ112" s="37"/>
      <c r="AR112" s="32"/>
      <c r="AS112" s="32"/>
      <c r="AT112" s="37"/>
      <c r="AU112" s="37"/>
      <c r="AV112" s="37"/>
      <c r="AW112" s="37"/>
      <c r="AX112" s="32"/>
      <c r="AY112" s="32"/>
      <c r="AZ112" s="37"/>
      <c r="BA112" s="37"/>
      <c r="BB112" s="37"/>
      <c r="BC112" s="37"/>
    </row>
    <row r="113" spans="1:56" s="31" customFormat="1" x14ac:dyDescent="0.3">
      <c r="A113" s="31" t="s">
        <v>253</v>
      </c>
      <c r="B113" s="31" t="s">
        <v>313</v>
      </c>
      <c r="D113" s="31" t="s">
        <v>256</v>
      </c>
      <c r="E113" s="31" t="s">
        <v>245</v>
      </c>
      <c r="F113" s="32">
        <v>52</v>
      </c>
      <c r="G113" s="36"/>
      <c r="H113" s="36"/>
      <c r="I113" s="32">
        <f t="shared" si="87"/>
        <v>20</v>
      </c>
      <c r="J113" s="36">
        <v>6</v>
      </c>
      <c r="K113" s="36">
        <v>14</v>
      </c>
      <c r="L113" s="36">
        <f t="shared" si="62"/>
        <v>0</v>
      </c>
      <c r="M113" s="36">
        <v>0</v>
      </c>
      <c r="N113" s="36">
        <v>0</v>
      </c>
      <c r="O113" s="36">
        <v>0</v>
      </c>
      <c r="P113" s="32">
        <v>1</v>
      </c>
      <c r="Q113" s="32">
        <v>27</v>
      </c>
      <c r="R113" s="36"/>
      <c r="S113" s="36">
        <f t="shared" si="64"/>
        <v>0</v>
      </c>
      <c r="T113" s="32"/>
      <c r="U113" s="37">
        <f t="shared" si="65"/>
        <v>71.232876712328761</v>
      </c>
      <c r="V113" s="38"/>
      <c r="W113" s="38"/>
      <c r="X113" s="37">
        <f t="shared" si="68"/>
        <v>27.397260273972602</v>
      </c>
      <c r="Y113" s="38">
        <f t="shared" si="69"/>
        <v>8.2191780821917799</v>
      </c>
      <c r="Z113" s="38">
        <f t="shared" si="70"/>
        <v>19.17808219178082</v>
      </c>
      <c r="AA113" s="37">
        <f t="shared" si="71"/>
        <v>0</v>
      </c>
      <c r="AB113" s="38">
        <f t="shared" si="72"/>
        <v>0</v>
      </c>
      <c r="AC113" s="38">
        <f t="shared" si="73"/>
        <v>0</v>
      </c>
      <c r="AD113" s="38">
        <f t="shared" si="74"/>
        <v>0</v>
      </c>
      <c r="AE113" s="37">
        <f t="shared" si="75"/>
        <v>1.3698630136986301</v>
      </c>
      <c r="AF113" s="36"/>
      <c r="AG113" s="32">
        <f t="shared" si="76"/>
        <v>72</v>
      </c>
      <c r="AH113" s="37">
        <f t="shared" si="77"/>
        <v>72.222222222222214</v>
      </c>
      <c r="AI113" s="37">
        <f t="shared" si="78"/>
        <v>27.777777777777779</v>
      </c>
      <c r="AJ113" s="37">
        <f t="shared" si="79"/>
        <v>0</v>
      </c>
      <c r="AK113" s="37">
        <f t="shared" si="80"/>
        <v>100</v>
      </c>
      <c r="AL113" s="32"/>
      <c r="AM113" s="37"/>
      <c r="AN113" s="37"/>
      <c r="AO113" s="37"/>
      <c r="AP113" s="37"/>
      <c r="AQ113" s="37"/>
      <c r="AR113" s="32"/>
      <c r="AS113" s="32"/>
      <c r="AT113" s="37"/>
      <c r="AU113" s="37"/>
      <c r="AV113" s="37"/>
      <c r="AW113" s="37"/>
      <c r="AX113" s="32"/>
      <c r="AY113" s="32"/>
      <c r="AZ113" s="37"/>
      <c r="BA113" s="37"/>
      <c r="BB113" s="37"/>
      <c r="BC113" s="37"/>
    </row>
    <row r="114" spans="1:56" s="22" customFormat="1" x14ac:dyDescent="0.3">
      <c r="A114" s="21" t="s">
        <v>618</v>
      </c>
      <c r="F114" s="24">
        <f>AVERAGE(F66:F113)</f>
        <v>54.541666666666664</v>
      </c>
      <c r="G114" s="24">
        <f t="shared" ref="G114:BC114" si="109">AVERAGE(G66:G113)</f>
        <v>42.384615384615387</v>
      </c>
      <c r="H114" s="24">
        <f t="shared" si="109"/>
        <v>17.03846153846154</v>
      </c>
      <c r="I114" s="24">
        <f t="shared" si="109"/>
        <v>11.0625</v>
      </c>
      <c r="J114" s="24">
        <f t="shared" si="109"/>
        <v>5.1136363636363633</v>
      </c>
      <c r="K114" s="24">
        <f t="shared" si="109"/>
        <v>5.6363636363636367</v>
      </c>
      <c r="L114" s="24">
        <f t="shared" si="109"/>
        <v>13.791666666666666</v>
      </c>
      <c r="M114" s="24">
        <f t="shared" si="109"/>
        <v>7.020833333333333</v>
      </c>
      <c r="N114" s="24">
        <f t="shared" si="109"/>
        <v>6.770833333333333</v>
      </c>
      <c r="O114" s="24">
        <f t="shared" si="109"/>
        <v>0</v>
      </c>
      <c r="P114" s="24">
        <f t="shared" si="109"/>
        <v>6.708333333333333</v>
      </c>
      <c r="Q114" s="24">
        <f t="shared" si="109"/>
        <v>26.44</v>
      </c>
      <c r="R114" s="24">
        <f t="shared" si="109"/>
        <v>34.615384615384613</v>
      </c>
      <c r="S114" s="24">
        <f t="shared" si="109"/>
        <v>6.770833333333333</v>
      </c>
      <c r="T114" s="24"/>
      <c r="U114" s="24">
        <f t="shared" si="109"/>
        <v>64.270259479151392</v>
      </c>
      <c r="V114" s="24">
        <f t="shared" si="109"/>
        <v>43.814842209072985</v>
      </c>
      <c r="W114" s="24">
        <f t="shared" si="109"/>
        <v>16.08438719451765</v>
      </c>
      <c r="X114" s="24">
        <f t="shared" si="109"/>
        <v>13.082605059930541</v>
      </c>
      <c r="Y114" s="24">
        <f t="shared" si="109"/>
        <v>5.3523335722664358</v>
      </c>
      <c r="Z114" s="24">
        <f t="shared" si="109"/>
        <v>5.9820625887199101</v>
      </c>
      <c r="AA114" s="24">
        <f t="shared" si="109"/>
        <v>15.504720895135081</v>
      </c>
      <c r="AB114" s="24">
        <f t="shared" si="109"/>
        <v>8.1382640912440483</v>
      </c>
      <c r="AC114" s="24">
        <f t="shared" si="109"/>
        <v>7.3664568038910341</v>
      </c>
      <c r="AD114" s="24">
        <f t="shared" si="109"/>
        <v>0</v>
      </c>
      <c r="AE114" s="24">
        <f t="shared" si="109"/>
        <v>7.1424145657829667</v>
      </c>
      <c r="AF114" s="24"/>
      <c r="AG114" s="24">
        <f t="shared" si="109"/>
        <v>79.395833333333329</v>
      </c>
      <c r="AH114" s="24">
        <f t="shared" si="109"/>
        <v>69.295985436779375</v>
      </c>
      <c r="AI114" s="24">
        <f t="shared" si="109"/>
        <v>13.802390317546068</v>
      </c>
      <c r="AJ114" s="24">
        <f t="shared" si="109"/>
        <v>16.901624245674583</v>
      </c>
      <c r="AK114" s="24">
        <f t="shared" si="109"/>
        <v>100</v>
      </c>
      <c r="AL114" s="24"/>
      <c r="AM114" s="24">
        <f t="shared" si="109"/>
        <v>50.07692307692308</v>
      </c>
      <c r="AN114" s="24">
        <f t="shared" si="109"/>
        <v>83.966802404313938</v>
      </c>
      <c r="AO114" s="24">
        <f t="shared" si="109"/>
        <v>10.136865925740416</v>
      </c>
      <c r="AP114" s="24">
        <f t="shared" si="109"/>
        <v>4.6944085930225574</v>
      </c>
      <c r="AQ114" s="24">
        <f t="shared" si="109"/>
        <v>98.79807692307692</v>
      </c>
      <c r="AR114" s="24"/>
      <c r="AS114" s="24">
        <f t="shared" si="109"/>
        <v>34.615384615384613</v>
      </c>
      <c r="AT114" s="24">
        <f t="shared" si="109"/>
        <v>47.189489519475551</v>
      </c>
      <c r="AU114" s="24">
        <f t="shared" si="109"/>
        <v>22.363660554812895</v>
      </c>
      <c r="AV114" s="24">
        <f t="shared" si="109"/>
        <v>30.446849925711554</v>
      </c>
      <c r="AW114" s="24">
        <f t="shared" si="109"/>
        <v>100</v>
      </c>
      <c r="AX114" s="24"/>
      <c r="AY114" s="24">
        <f t="shared" si="109"/>
        <v>84.692307692307693</v>
      </c>
      <c r="AZ114" s="24">
        <f t="shared" si="109"/>
        <v>49.437271351501863</v>
      </c>
      <c r="BA114" s="24">
        <f t="shared" si="109"/>
        <v>9.2355392579705278</v>
      </c>
      <c r="BB114" s="24">
        <f t="shared" si="109"/>
        <v>41.3271893905276</v>
      </c>
      <c r="BC114" s="24">
        <f t="shared" si="109"/>
        <v>100</v>
      </c>
      <c r="BD114" s="23"/>
    </row>
  </sheetData>
  <hyperlinks>
    <hyperlink ref="B5" r:id="rId1" display="mailto:vozarova@uniba.sk" xr:uid="{D42A0ED6-2326-411A-B720-7A7747CE107F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84"/>
  <sheetViews>
    <sheetView workbookViewId="0">
      <pane xSplit="4" ySplit="9" topLeftCell="E64" activePane="bottomRight" state="frozen"/>
      <selection pane="topRight" activeCell="E1" sqref="E1"/>
      <selection pane="bottomLeft" activeCell="A4" sqref="A4"/>
      <selection pane="bottomRight"/>
    </sheetView>
  </sheetViews>
  <sheetFormatPr defaultColWidth="8.88671875" defaultRowHeight="14.4" x14ac:dyDescent="0.3"/>
  <cols>
    <col min="1" max="1" width="8.88671875" style="3"/>
    <col min="2" max="2" width="11.33203125" style="3" customWidth="1"/>
    <col min="3" max="3" width="11.6640625" style="3" customWidth="1"/>
    <col min="4" max="4" width="11.88671875" style="3" customWidth="1"/>
    <col min="5" max="5" width="8.88671875" style="4"/>
    <col min="6" max="7" width="8.88671875" style="5"/>
    <col min="8" max="8" width="8.88671875" style="4"/>
    <col min="9" max="10" width="8.88671875" style="5"/>
    <col min="11" max="11" width="8.88671875" style="4"/>
    <col min="12" max="14" width="8.88671875" style="5"/>
    <col min="15" max="20" width="8.88671875" style="4"/>
    <col min="21" max="22" width="8.88671875" style="5"/>
    <col min="23" max="23" width="8.88671875" style="4"/>
    <col min="24" max="25" width="8.88671875" style="5"/>
    <col min="26" max="26" width="8.88671875" style="4"/>
    <col min="27" max="29" width="8.88671875" style="5"/>
    <col min="30" max="46" width="8.88671875" style="4"/>
    <col min="47" max="47" width="9" style="4" bestFit="1" customWidth="1"/>
    <col min="48" max="48" width="7.88671875" style="4" customWidth="1"/>
    <col min="49" max="49" width="9" style="4" customWidth="1"/>
    <col min="50" max="51" width="6.6640625" style="4" customWidth="1"/>
    <col min="52" max="54" width="8.88671875" style="4"/>
    <col min="55" max="57" width="8.88671875" style="3"/>
    <col min="58" max="58" width="9" style="3" customWidth="1"/>
    <col min="59" max="59" width="7.88671875" style="3" customWidth="1"/>
    <col min="60" max="61" width="6.33203125" style="3" customWidth="1"/>
    <col min="62" max="67" width="8.88671875" style="3"/>
    <col min="68" max="68" width="6" style="3" customWidth="1"/>
    <col min="69" max="69" width="7.6640625" style="3" customWidth="1"/>
    <col min="70" max="70" width="7.44140625" style="3" customWidth="1"/>
    <col min="71" max="72" width="8.88671875" style="3"/>
    <col min="73" max="73" width="10.44140625" style="3" customWidth="1"/>
    <col min="74" max="75" width="9.44140625" style="3" customWidth="1"/>
    <col min="76" max="16384" width="8.88671875" style="3"/>
  </cols>
  <sheetData>
    <row r="1" spans="1:55" customFormat="1" ht="15.6" x14ac:dyDescent="0.3">
      <c r="B1" s="54" t="s">
        <v>637</v>
      </c>
    </row>
    <row r="2" spans="1:55" customFormat="1" x14ac:dyDescent="0.3">
      <c r="B2" s="52" t="s">
        <v>636</v>
      </c>
    </row>
    <row r="3" spans="1:55" customFormat="1" x14ac:dyDescent="0.3">
      <c r="B3" s="52" t="s">
        <v>628</v>
      </c>
    </row>
    <row r="4" spans="1:55" customFormat="1" ht="16.8" x14ac:dyDescent="0.3">
      <c r="B4" s="52" t="s">
        <v>625</v>
      </c>
    </row>
    <row r="5" spans="1:55" customFormat="1" x14ac:dyDescent="0.3">
      <c r="B5" s="53" t="s">
        <v>626</v>
      </c>
    </row>
    <row r="7" spans="1:55" x14ac:dyDescent="0.3">
      <c r="E7" s="20" t="s">
        <v>593</v>
      </c>
      <c r="T7" s="20" t="s">
        <v>594</v>
      </c>
      <c r="AF7" s="6" t="s">
        <v>611</v>
      </c>
      <c r="AL7" s="6" t="s">
        <v>612</v>
      </c>
      <c r="AR7" s="6" t="s">
        <v>613</v>
      </c>
      <c r="AX7" s="6" t="s">
        <v>617</v>
      </c>
      <c r="AY7" s="7"/>
      <c r="BC7" s="4"/>
    </row>
    <row r="8" spans="1:55" s="8" customFormat="1" x14ac:dyDescent="0.3">
      <c r="A8" s="8" t="s">
        <v>0</v>
      </c>
      <c r="B8" s="8" t="s">
        <v>631</v>
      </c>
      <c r="C8" s="8" t="s">
        <v>598</v>
      </c>
      <c r="D8" s="8" t="s">
        <v>599</v>
      </c>
      <c r="E8" s="9" t="s">
        <v>1</v>
      </c>
      <c r="F8" s="10" t="s">
        <v>2</v>
      </c>
      <c r="G8" s="10" t="s">
        <v>3</v>
      </c>
      <c r="H8" s="9" t="s">
        <v>614</v>
      </c>
      <c r="I8" s="10" t="s">
        <v>4</v>
      </c>
      <c r="J8" s="10" t="s">
        <v>5</v>
      </c>
      <c r="K8" s="9" t="s">
        <v>608</v>
      </c>
      <c r="L8" s="10" t="s">
        <v>6</v>
      </c>
      <c r="M8" s="10" t="s">
        <v>7</v>
      </c>
      <c r="N8" s="10" t="s">
        <v>8</v>
      </c>
      <c r="O8" s="9" t="s">
        <v>77</v>
      </c>
      <c r="P8" s="9" t="s">
        <v>9</v>
      </c>
      <c r="Q8" s="9" t="s">
        <v>591</v>
      </c>
      <c r="R8" s="9" t="s">
        <v>592</v>
      </c>
      <c r="S8" s="9"/>
      <c r="T8" s="9" t="s">
        <v>1</v>
      </c>
      <c r="U8" s="10" t="s">
        <v>2</v>
      </c>
      <c r="V8" s="10" t="s">
        <v>3</v>
      </c>
      <c r="W8" s="9" t="s">
        <v>614</v>
      </c>
      <c r="X8" s="10" t="s">
        <v>4</v>
      </c>
      <c r="Y8" s="10" t="s">
        <v>5</v>
      </c>
      <c r="Z8" s="9" t="s">
        <v>591</v>
      </c>
      <c r="AA8" s="10" t="s">
        <v>6</v>
      </c>
      <c r="AB8" s="10" t="s">
        <v>7</v>
      </c>
      <c r="AC8" s="10" t="s">
        <v>8</v>
      </c>
      <c r="AD8" s="9" t="s">
        <v>77</v>
      </c>
      <c r="AE8" s="9"/>
      <c r="AF8" s="9"/>
      <c r="AG8" s="9" t="s">
        <v>1</v>
      </c>
      <c r="AH8" s="9" t="s">
        <v>614</v>
      </c>
      <c r="AI8" s="9" t="s">
        <v>608</v>
      </c>
      <c r="AJ8" s="9" t="s">
        <v>610</v>
      </c>
      <c r="AK8" s="9"/>
      <c r="AL8" s="9"/>
      <c r="AM8" s="9" t="s">
        <v>2</v>
      </c>
      <c r="AN8" s="9" t="s">
        <v>4</v>
      </c>
      <c r="AO8" s="9" t="s">
        <v>5</v>
      </c>
      <c r="AP8" s="9" t="s">
        <v>610</v>
      </c>
      <c r="AQ8" s="9"/>
      <c r="AR8" s="9"/>
      <c r="AS8" s="9" t="s">
        <v>3</v>
      </c>
      <c r="AT8" s="9" t="s">
        <v>6</v>
      </c>
      <c r="AU8" s="9" t="s">
        <v>615</v>
      </c>
      <c r="AV8" s="9" t="s">
        <v>610</v>
      </c>
      <c r="AW8" s="9"/>
      <c r="AX8" s="9"/>
      <c r="AY8" s="9" t="s">
        <v>2</v>
      </c>
      <c r="AZ8" s="9" t="s">
        <v>614</v>
      </c>
      <c r="BA8" s="9" t="s">
        <v>616</v>
      </c>
      <c r="BB8" s="9" t="s">
        <v>610</v>
      </c>
      <c r="BC8" s="9"/>
    </row>
    <row r="9" spans="1:55" x14ac:dyDescent="0.3">
      <c r="H9" s="9" t="s">
        <v>461</v>
      </c>
      <c r="Q9" s="4" t="s">
        <v>609</v>
      </c>
      <c r="W9" s="9" t="s">
        <v>461</v>
      </c>
      <c r="AF9" s="4" t="s">
        <v>595</v>
      </c>
      <c r="AL9" s="4" t="s">
        <v>595</v>
      </c>
      <c r="AR9" s="4" t="s">
        <v>595</v>
      </c>
      <c r="AX9" s="4" t="s">
        <v>621</v>
      </c>
      <c r="BC9" s="4"/>
    </row>
    <row r="10" spans="1:55" s="31" customFormat="1" x14ac:dyDescent="0.3">
      <c r="A10" s="31" t="s">
        <v>311</v>
      </c>
      <c r="B10" s="31" t="s">
        <v>313</v>
      </c>
      <c r="C10" s="31" t="s">
        <v>382</v>
      </c>
      <c r="D10" s="31" t="s">
        <v>312</v>
      </c>
      <c r="E10" s="40">
        <f>F10+G10</f>
        <v>14</v>
      </c>
      <c r="F10" s="41">
        <v>6</v>
      </c>
      <c r="G10" s="41">
        <v>8</v>
      </c>
      <c r="H10" s="32">
        <f t="shared" ref="H10:H64" si="0">I10+J10</f>
        <v>2</v>
      </c>
      <c r="I10" s="41">
        <v>2</v>
      </c>
      <c r="J10" s="41">
        <v>0</v>
      </c>
      <c r="K10" s="36">
        <f t="shared" ref="K10:K64" si="1">L10+M10+N10</f>
        <v>41</v>
      </c>
      <c r="L10" s="41">
        <v>24</v>
      </c>
      <c r="M10" s="41">
        <v>17</v>
      </c>
      <c r="N10" s="41">
        <v>0</v>
      </c>
      <c r="O10" s="40">
        <v>14</v>
      </c>
      <c r="P10" s="32">
        <v>29</v>
      </c>
      <c r="Q10" s="36">
        <f t="shared" ref="Q10:Q64" si="2">K10+G10</f>
        <v>49</v>
      </c>
      <c r="R10" s="36">
        <f t="shared" ref="R10:R64" si="3">M10+N10</f>
        <v>17</v>
      </c>
      <c r="S10" s="32"/>
      <c r="T10" s="37">
        <f t="shared" ref="T10:T64" si="4">E10/(E10+H10+K10+O10)*100</f>
        <v>19.718309859154928</v>
      </c>
      <c r="U10" s="38">
        <f t="shared" ref="U10:U64" si="5">F10/(E10+H10+K10+O10)*100</f>
        <v>8.4507042253521121</v>
      </c>
      <c r="V10" s="38">
        <f t="shared" ref="V10:V64" si="6">G10/(E10+K10+G10+O10)*100</f>
        <v>10.38961038961039</v>
      </c>
      <c r="W10" s="37">
        <f t="shared" ref="W10:W64" si="7">H10/(H10+E10+K10+O10)*100</f>
        <v>2.8169014084507045</v>
      </c>
      <c r="X10" s="38">
        <f t="shared" ref="X10:X64" si="8">I10/(E10+H10+K10+O10)*100</f>
        <v>2.8169014084507045</v>
      </c>
      <c r="Y10" s="38">
        <f t="shared" ref="Y10:Y64" si="9">J10/(E10+H10+K10+O10)*100</f>
        <v>0</v>
      </c>
      <c r="Z10" s="37">
        <f t="shared" ref="Z10:Z64" si="10">K10/(K10+H10+E10+O10)*100</f>
        <v>57.74647887323944</v>
      </c>
      <c r="AA10" s="38">
        <f t="shared" ref="AA10:AA64" si="11">L10/(E10+H10+K10+O10)*100</f>
        <v>33.802816901408448</v>
      </c>
      <c r="AB10" s="38">
        <f t="shared" ref="AB10:AB64" si="12">M10/(E10+H10+K10+O10)*100</f>
        <v>23.943661971830984</v>
      </c>
      <c r="AC10" s="38">
        <f t="shared" ref="AC10:AC64" si="13">N10/(E10+H10+K10+O10)*100</f>
        <v>0</v>
      </c>
      <c r="AD10" s="37">
        <f t="shared" ref="AD10:AD64" si="14">O10/(O10+E10+H10+K10)*100</f>
        <v>19.718309859154928</v>
      </c>
      <c r="AE10" s="36"/>
      <c r="AF10" s="32">
        <f t="shared" ref="AF10:AF41" si="15">E10+H10+K10</f>
        <v>57</v>
      </c>
      <c r="AG10" s="37">
        <f t="shared" ref="AG10:AG41" si="16">E10/$AF10*100</f>
        <v>24.561403508771928</v>
      </c>
      <c r="AH10" s="37">
        <f t="shared" ref="AH10:AH41" si="17">H10/$AF10*100</f>
        <v>3.5087719298245612</v>
      </c>
      <c r="AI10" s="37">
        <f t="shared" ref="AI10:AI41" si="18">K10/$AF10*100</f>
        <v>71.929824561403507</v>
      </c>
      <c r="AJ10" s="37">
        <f t="shared" ref="AJ10:AJ64" si="19">AG10+AH10+AI10</f>
        <v>100</v>
      </c>
      <c r="AK10" s="32"/>
      <c r="AL10" s="37">
        <f>F10+H10</f>
        <v>8</v>
      </c>
      <c r="AM10" s="37">
        <f>F10/$AL10*100</f>
        <v>75</v>
      </c>
      <c r="AN10" s="37">
        <f t="shared" ref="AN10:AO14" si="20">I10/$AL10*100</f>
        <v>25</v>
      </c>
      <c r="AO10" s="37">
        <f t="shared" si="20"/>
        <v>0</v>
      </c>
      <c r="AP10" s="37">
        <f t="shared" ref="AP10:AP64" si="21">AM10+AN10+AO10</f>
        <v>100</v>
      </c>
      <c r="AQ10" s="32"/>
      <c r="AR10" s="32">
        <f>G10+L10+M10</f>
        <v>49</v>
      </c>
      <c r="AS10" s="37">
        <f>G10/$AR10*100</f>
        <v>16.326530612244898</v>
      </c>
      <c r="AT10" s="37">
        <f t="shared" ref="AT10:AU14" si="22">L10/$AR10*100</f>
        <v>48.979591836734691</v>
      </c>
      <c r="AU10" s="37">
        <f t="shared" si="22"/>
        <v>34.693877551020407</v>
      </c>
      <c r="AV10" s="37">
        <f t="shared" ref="AV10:AV64" si="23">AS10+AT10+AU10</f>
        <v>100</v>
      </c>
      <c r="AW10" s="32"/>
      <c r="AX10" s="40">
        <f>F10+H10+K10+G10</f>
        <v>57</v>
      </c>
      <c r="AY10" s="37">
        <f>F10/$AX10*100</f>
        <v>10.526315789473683</v>
      </c>
      <c r="AZ10" s="37">
        <f>H10/$AX10*100</f>
        <v>3.5087719298245612</v>
      </c>
      <c r="BA10" s="37">
        <f>(K10+G10)/$AX10*100</f>
        <v>85.964912280701753</v>
      </c>
      <c r="BB10" s="37">
        <f t="shared" ref="BB10:BB64" si="24">AY10+AZ10+BA10</f>
        <v>100</v>
      </c>
    </row>
    <row r="11" spans="1:55" s="31" customFormat="1" x14ac:dyDescent="0.3">
      <c r="A11" s="31" t="s">
        <v>316</v>
      </c>
      <c r="B11" s="31" t="s">
        <v>313</v>
      </c>
      <c r="C11" s="31" t="s">
        <v>382</v>
      </c>
      <c r="D11" s="31" t="s">
        <v>312</v>
      </c>
      <c r="E11" s="40">
        <f>F11+G11</f>
        <v>32</v>
      </c>
      <c r="F11" s="41">
        <v>16</v>
      </c>
      <c r="G11" s="41">
        <v>16</v>
      </c>
      <c r="H11" s="32">
        <f t="shared" ref="H11:H27" si="25">I11+J11</f>
        <v>11</v>
      </c>
      <c r="I11" s="41">
        <v>4</v>
      </c>
      <c r="J11" s="41">
        <v>7</v>
      </c>
      <c r="K11" s="36">
        <f t="shared" ref="K11:K29" si="26">L11+M11+N11</f>
        <v>12</v>
      </c>
      <c r="L11" s="41">
        <v>12</v>
      </c>
      <c r="M11" s="41">
        <v>0</v>
      </c>
      <c r="N11" s="41">
        <v>0</v>
      </c>
      <c r="O11" s="40">
        <v>4</v>
      </c>
      <c r="P11" s="32">
        <v>41</v>
      </c>
      <c r="Q11" s="36">
        <f>K11+G11</f>
        <v>28</v>
      </c>
      <c r="R11" s="36">
        <f t="shared" ref="R11:R29" si="27">M11+N11</f>
        <v>0</v>
      </c>
      <c r="S11" s="32"/>
      <c r="T11" s="37">
        <f t="shared" ref="T11:T29" si="28">E11/(E11+H11+K11+O11)*100</f>
        <v>54.237288135593218</v>
      </c>
      <c r="U11" s="38">
        <f>F11/(E11+H11+K11+O11)*100</f>
        <v>27.118644067796609</v>
      </c>
      <c r="V11" s="38">
        <f>G11/(E11+K11+G11+O11)*100</f>
        <v>25</v>
      </c>
      <c r="W11" s="37">
        <f t="shared" ref="W11:W29" si="29">H11/(H11+E11+K11+O11)*100</f>
        <v>18.64406779661017</v>
      </c>
      <c r="X11" s="38">
        <f t="shared" ref="X11:X29" si="30">I11/(E11+H11+K11+O11)*100</f>
        <v>6.7796610169491522</v>
      </c>
      <c r="Y11" s="38">
        <f t="shared" ref="Y11:Y29" si="31">J11/(E11+H11+K11+O11)*100</f>
        <v>11.864406779661017</v>
      </c>
      <c r="Z11" s="37">
        <f t="shared" ref="Z11:Z29" si="32">K11/(K11+H11+E11+O11)*100</f>
        <v>20.33898305084746</v>
      </c>
      <c r="AA11" s="38">
        <f t="shared" ref="AA11:AA29" si="33">L11/(E11+H11+K11+O11)*100</f>
        <v>20.33898305084746</v>
      </c>
      <c r="AB11" s="38">
        <f t="shared" ref="AB11:AB29" si="34">M11/(E11+H11+K11+O11)*100</f>
        <v>0</v>
      </c>
      <c r="AC11" s="38">
        <f t="shared" ref="AC11:AC29" si="35">N11/(E11+H11+K11+O11)*100</f>
        <v>0</v>
      </c>
      <c r="AD11" s="37">
        <f t="shared" ref="AD11:AD29" si="36">O11/(O11+E11+H11+K11)*100</f>
        <v>6.7796610169491522</v>
      </c>
      <c r="AE11" s="36"/>
      <c r="AF11" s="32">
        <f t="shared" si="15"/>
        <v>55</v>
      </c>
      <c r="AG11" s="37">
        <f t="shared" si="16"/>
        <v>58.18181818181818</v>
      </c>
      <c r="AH11" s="37">
        <f t="shared" si="17"/>
        <v>20</v>
      </c>
      <c r="AI11" s="37">
        <f t="shared" si="18"/>
        <v>21.818181818181817</v>
      </c>
      <c r="AJ11" s="37">
        <f t="shared" ref="AJ11:AJ29" si="37">AG11+AH11+AI11</f>
        <v>100</v>
      </c>
      <c r="AK11" s="32"/>
      <c r="AL11" s="37">
        <f>F11+H11</f>
        <v>27</v>
      </c>
      <c r="AM11" s="37">
        <f>F11/$AL11*100</f>
        <v>59.259259259259252</v>
      </c>
      <c r="AN11" s="37">
        <f t="shared" si="20"/>
        <v>14.814814814814813</v>
      </c>
      <c r="AO11" s="37">
        <f t="shared" si="20"/>
        <v>25.925925925925924</v>
      </c>
      <c r="AP11" s="37">
        <f>AM11+AN11+AO11</f>
        <v>99.999999999999986</v>
      </c>
      <c r="AQ11" s="32"/>
      <c r="AR11" s="32">
        <f>G11+L11+M11</f>
        <v>28</v>
      </c>
      <c r="AS11" s="37">
        <f>G11/$AR11*100</f>
        <v>57.142857142857139</v>
      </c>
      <c r="AT11" s="37">
        <f t="shared" si="22"/>
        <v>42.857142857142854</v>
      </c>
      <c r="AU11" s="37">
        <f t="shared" si="22"/>
        <v>0</v>
      </c>
      <c r="AV11" s="37">
        <f>AS11+AT11+AU11</f>
        <v>100</v>
      </c>
      <c r="AW11" s="32"/>
      <c r="AX11" s="40">
        <f t="shared" ref="AX11:AX64" si="38">F11+H11+K11+G11</f>
        <v>55</v>
      </c>
      <c r="AY11" s="37">
        <f>F11/$AX11*100</f>
        <v>29.09090909090909</v>
      </c>
      <c r="AZ11" s="37">
        <f>H11/$AX11*100</f>
        <v>20</v>
      </c>
      <c r="BA11" s="37">
        <f t="shared" ref="BA11:BA64" si="39">(K11+G11)/$AX11*100</f>
        <v>50.909090909090907</v>
      </c>
      <c r="BB11" s="37">
        <f>AY11+AZ11+BA11</f>
        <v>100</v>
      </c>
    </row>
    <row r="12" spans="1:55" s="31" customFormat="1" x14ac:dyDescent="0.3">
      <c r="A12" s="31" t="s">
        <v>318</v>
      </c>
      <c r="B12" s="31" t="s">
        <v>313</v>
      </c>
      <c r="C12" s="31" t="s">
        <v>382</v>
      </c>
      <c r="D12" s="31" t="s">
        <v>312</v>
      </c>
      <c r="E12" s="40">
        <f>F12+G12</f>
        <v>24</v>
      </c>
      <c r="F12" s="41">
        <v>12</v>
      </c>
      <c r="G12" s="41">
        <v>12</v>
      </c>
      <c r="H12" s="32">
        <f t="shared" si="25"/>
        <v>5</v>
      </c>
      <c r="I12" s="41">
        <v>0</v>
      </c>
      <c r="J12" s="41">
        <v>5</v>
      </c>
      <c r="K12" s="36">
        <f t="shared" si="26"/>
        <v>38</v>
      </c>
      <c r="L12" s="41">
        <v>20</v>
      </c>
      <c r="M12" s="41">
        <v>18</v>
      </c>
      <c r="N12" s="41">
        <v>0</v>
      </c>
      <c r="O12" s="40">
        <v>10</v>
      </c>
      <c r="P12" s="32">
        <v>23</v>
      </c>
      <c r="Q12" s="36">
        <f>K12+G12</f>
        <v>50</v>
      </c>
      <c r="R12" s="36">
        <f t="shared" si="27"/>
        <v>18</v>
      </c>
      <c r="S12" s="32"/>
      <c r="T12" s="37">
        <f t="shared" si="28"/>
        <v>31.168831168831169</v>
      </c>
      <c r="U12" s="38">
        <f>F12/(E12+H12+K12+O12)*100</f>
        <v>15.584415584415584</v>
      </c>
      <c r="V12" s="38">
        <f>G12/(E12+K12+G12+O12)*100</f>
        <v>14.285714285714285</v>
      </c>
      <c r="W12" s="37">
        <f t="shared" si="29"/>
        <v>6.4935064935064926</v>
      </c>
      <c r="X12" s="38">
        <f t="shared" si="30"/>
        <v>0</v>
      </c>
      <c r="Y12" s="38">
        <f t="shared" si="31"/>
        <v>6.4935064935064926</v>
      </c>
      <c r="Z12" s="37">
        <f t="shared" si="32"/>
        <v>49.350649350649348</v>
      </c>
      <c r="AA12" s="38">
        <f t="shared" si="33"/>
        <v>25.97402597402597</v>
      </c>
      <c r="AB12" s="38">
        <f t="shared" si="34"/>
        <v>23.376623376623375</v>
      </c>
      <c r="AC12" s="38">
        <f t="shared" si="35"/>
        <v>0</v>
      </c>
      <c r="AD12" s="37">
        <f t="shared" si="36"/>
        <v>12.987012987012985</v>
      </c>
      <c r="AE12" s="36"/>
      <c r="AF12" s="32">
        <f t="shared" si="15"/>
        <v>67</v>
      </c>
      <c r="AG12" s="37">
        <f t="shared" si="16"/>
        <v>35.820895522388057</v>
      </c>
      <c r="AH12" s="37">
        <f t="shared" si="17"/>
        <v>7.4626865671641784</v>
      </c>
      <c r="AI12" s="37">
        <f t="shared" si="18"/>
        <v>56.71641791044776</v>
      </c>
      <c r="AJ12" s="37">
        <f t="shared" si="37"/>
        <v>100</v>
      </c>
      <c r="AK12" s="32"/>
      <c r="AL12" s="37">
        <f>F12+H12</f>
        <v>17</v>
      </c>
      <c r="AM12" s="37">
        <f>F12/$AL12*100</f>
        <v>70.588235294117652</v>
      </c>
      <c r="AN12" s="37">
        <f t="shared" si="20"/>
        <v>0</v>
      </c>
      <c r="AO12" s="37">
        <f t="shared" si="20"/>
        <v>29.411764705882355</v>
      </c>
      <c r="AP12" s="37">
        <f>AM12+AN12+AO12</f>
        <v>100</v>
      </c>
      <c r="AQ12" s="32"/>
      <c r="AR12" s="32">
        <f>G12+L12+M12</f>
        <v>50</v>
      </c>
      <c r="AS12" s="37">
        <f>G12/$AR12*100</f>
        <v>24</v>
      </c>
      <c r="AT12" s="37">
        <f t="shared" si="22"/>
        <v>40</v>
      </c>
      <c r="AU12" s="37">
        <f t="shared" si="22"/>
        <v>36</v>
      </c>
      <c r="AV12" s="37">
        <f>AS12+AT12+AU12</f>
        <v>100</v>
      </c>
      <c r="AW12" s="32"/>
      <c r="AX12" s="40">
        <f t="shared" si="38"/>
        <v>67</v>
      </c>
      <c r="AY12" s="37">
        <f>F12/$AX12*100</f>
        <v>17.910447761194028</v>
      </c>
      <c r="AZ12" s="37">
        <f>H12/$AX12*100</f>
        <v>7.4626865671641784</v>
      </c>
      <c r="BA12" s="37">
        <f t="shared" si="39"/>
        <v>74.626865671641795</v>
      </c>
      <c r="BB12" s="37">
        <f>AY12+AZ12+BA12</f>
        <v>100</v>
      </c>
    </row>
    <row r="13" spans="1:55" s="31" customFormat="1" x14ac:dyDescent="0.3">
      <c r="A13" s="42" t="s">
        <v>337</v>
      </c>
      <c r="B13" s="31" t="s">
        <v>313</v>
      </c>
      <c r="C13" s="31" t="s">
        <v>382</v>
      </c>
      <c r="D13" s="31" t="s">
        <v>312</v>
      </c>
      <c r="E13" s="40">
        <f>F13+G13</f>
        <v>59</v>
      </c>
      <c r="F13" s="41">
        <v>5</v>
      </c>
      <c r="G13" s="41">
        <v>54</v>
      </c>
      <c r="H13" s="32">
        <f t="shared" si="25"/>
        <v>32</v>
      </c>
      <c r="I13" s="41">
        <v>17</v>
      </c>
      <c r="J13" s="41">
        <v>15</v>
      </c>
      <c r="K13" s="36">
        <f t="shared" si="26"/>
        <v>1</v>
      </c>
      <c r="L13" s="41">
        <v>1</v>
      </c>
      <c r="M13" s="41">
        <v>0</v>
      </c>
      <c r="N13" s="41">
        <v>0</v>
      </c>
      <c r="O13" s="40">
        <v>1</v>
      </c>
      <c r="P13" s="32">
        <v>7</v>
      </c>
      <c r="Q13" s="36">
        <f>K13+G13</f>
        <v>55</v>
      </c>
      <c r="R13" s="36">
        <f t="shared" si="27"/>
        <v>0</v>
      </c>
      <c r="S13" s="32"/>
      <c r="T13" s="37">
        <f t="shared" si="28"/>
        <v>63.44086021505376</v>
      </c>
      <c r="U13" s="38">
        <f>F13/(E13+H13+K13+O13)*100</f>
        <v>5.376344086021505</v>
      </c>
      <c r="V13" s="38">
        <f>G13/(E13+K13+G13+O13)*100</f>
        <v>46.956521739130437</v>
      </c>
      <c r="W13" s="37">
        <f t="shared" si="29"/>
        <v>34.408602150537639</v>
      </c>
      <c r="X13" s="38">
        <f t="shared" si="30"/>
        <v>18.27956989247312</v>
      </c>
      <c r="Y13" s="38">
        <f t="shared" si="31"/>
        <v>16.129032258064516</v>
      </c>
      <c r="Z13" s="37">
        <f t="shared" si="32"/>
        <v>1.0752688172043012</v>
      </c>
      <c r="AA13" s="38">
        <f t="shared" si="33"/>
        <v>1.0752688172043012</v>
      </c>
      <c r="AB13" s="38">
        <f t="shared" si="34"/>
        <v>0</v>
      </c>
      <c r="AC13" s="38">
        <f t="shared" si="35"/>
        <v>0</v>
      </c>
      <c r="AD13" s="37">
        <f t="shared" si="36"/>
        <v>1.0752688172043012</v>
      </c>
      <c r="AE13" s="36"/>
      <c r="AF13" s="32">
        <f t="shared" si="15"/>
        <v>92</v>
      </c>
      <c r="AG13" s="37">
        <f t="shared" si="16"/>
        <v>64.130434782608688</v>
      </c>
      <c r="AH13" s="37">
        <f t="shared" si="17"/>
        <v>34.782608695652172</v>
      </c>
      <c r="AI13" s="37">
        <f t="shared" si="18"/>
        <v>1.0869565217391304</v>
      </c>
      <c r="AJ13" s="37">
        <f t="shared" si="37"/>
        <v>99.999999999999986</v>
      </c>
      <c r="AK13" s="32"/>
      <c r="AL13" s="37">
        <f>F13+H13</f>
        <v>37</v>
      </c>
      <c r="AM13" s="37">
        <f>F13/$AL13*100</f>
        <v>13.513513513513514</v>
      </c>
      <c r="AN13" s="37">
        <f t="shared" si="20"/>
        <v>45.945945945945951</v>
      </c>
      <c r="AO13" s="37">
        <f t="shared" si="20"/>
        <v>40.54054054054054</v>
      </c>
      <c r="AP13" s="37">
        <f>AM13+AN13+AO13</f>
        <v>100</v>
      </c>
      <c r="AQ13" s="32"/>
      <c r="AR13" s="32">
        <f>G13+L13+M13</f>
        <v>55</v>
      </c>
      <c r="AS13" s="37">
        <f>G13/$AR13*100</f>
        <v>98.181818181818187</v>
      </c>
      <c r="AT13" s="37">
        <f t="shared" si="22"/>
        <v>1.8181818181818181</v>
      </c>
      <c r="AU13" s="37">
        <f t="shared" si="22"/>
        <v>0</v>
      </c>
      <c r="AV13" s="37">
        <f>AS13+AT13+AU13</f>
        <v>100</v>
      </c>
      <c r="AW13" s="32"/>
      <c r="AX13" s="40">
        <f t="shared" si="38"/>
        <v>92</v>
      </c>
      <c r="AY13" s="37">
        <f>F13/$AX13*100</f>
        <v>5.4347826086956523</v>
      </c>
      <c r="AZ13" s="37">
        <f>H13/$AX13*100</f>
        <v>34.782608695652172</v>
      </c>
      <c r="BA13" s="37">
        <f t="shared" si="39"/>
        <v>59.782608695652172</v>
      </c>
      <c r="BB13" s="37">
        <f>AY13+AZ13+BA13</f>
        <v>100</v>
      </c>
    </row>
    <row r="14" spans="1:55" s="31" customFormat="1" x14ac:dyDescent="0.3">
      <c r="A14" s="31" t="s">
        <v>338</v>
      </c>
      <c r="B14" s="31" t="s">
        <v>313</v>
      </c>
      <c r="C14" s="31" t="s">
        <v>382</v>
      </c>
      <c r="D14" s="31" t="s">
        <v>312</v>
      </c>
      <c r="E14" s="40">
        <f>F14+G14</f>
        <v>26</v>
      </c>
      <c r="F14" s="41">
        <v>5</v>
      </c>
      <c r="G14" s="41">
        <v>21</v>
      </c>
      <c r="H14" s="32">
        <f t="shared" si="25"/>
        <v>10</v>
      </c>
      <c r="I14" s="41">
        <v>4</v>
      </c>
      <c r="J14" s="41">
        <v>6</v>
      </c>
      <c r="K14" s="36">
        <f t="shared" si="26"/>
        <v>40</v>
      </c>
      <c r="L14" s="41">
        <v>40</v>
      </c>
      <c r="M14" s="41">
        <v>0</v>
      </c>
      <c r="N14" s="41">
        <v>0</v>
      </c>
      <c r="O14" s="40">
        <v>2</v>
      </c>
      <c r="P14" s="32">
        <v>22</v>
      </c>
      <c r="Q14" s="36">
        <f>K14+G14</f>
        <v>61</v>
      </c>
      <c r="R14" s="36">
        <f t="shared" si="27"/>
        <v>0</v>
      </c>
      <c r="S14" s="32"/>
      <c r="T14" s="37">
        <f t="shared" si="28"/>
        <v>33.333333333333329</v>
      </c>
      <c r="U14" s="38">
        <f>F14/(E14+H14+K14+O14)*100</f>
        <v>6.4102564102564097</v>
      </c>
      <c r="V14" s="38">
        <f>G14/(E14+K14+G14+O14)*100</f>
        <v>23.595505617977526</v>
      </c>
      <c r="W14" s="37">
        <f t="shared" si="29"/>
        <v>12.820512820512819</v>
      </c>
      <c r="X14" s="38">
        <f t="shared" si="30"/>
        <v>5.1282051282051277</v>
      </c>
      <c r="Y14" s="38">
        <f t="shared" si="31"/>
        <v>7.6923076923076925</v>
      </c>
      <c r="Z14" s="37">
        <f t="shared" si="32"/>
        <v>51.282051282051277</v>
      </c>
      <c r="AA14" s="38">
        <f t="shared" si="33"/>
        <v>51.282051282051277</v>
      </c>
      <c r="AB14" s="38">
        <f t="shared" si="34"/>
        <v>0</v>
      </c>
      <c r="AC14" s="38">
        <f t="shared" si="35"/>
        <v>0</v>
      </c>
      <c r="AD14" s="37">
        <f t="shared" si="36"/>
        <v>2.5641025641025639</v>
      </c>
      <c r="AE14" s="36"/>
      <c r="AF14" s="32">
        <f t="shared" si="15"/>
        <v>76</v>
      </c>
      <c r="AG14" s="37">
        <f t="shared" si="16"/>
        <v>34.210526315789473</v>
      </c>
      <c r="AH14" s="37">
        <f t="shared" si="17"/>
        <v>13.157894736842104</v>
      </c>
      <c r="AI14" s="37">
        <f t="shared" si="18"/>
        <v>52.631578947368418</v>
      </c>
      <c r="AJ14" s="37">
        <f t="shared" si="37"/>
        <v>100</v>
      </c>
      <c r="AK14" s="32"/>
      <c r="AL14" s="37">
        <f>F14+H14</f>
        <v>15</v>
      </c>
      <c r="AM14" s="37">
        <f>F14/$AL14*100</f>
        <v>33.333333333333329</v>
      </c>
      <c r="AN14" s="37">
        <f t="shared" si="20"/>
        <v>26.666666666666668</v>
      </c>
      <c r="AO14" s="37">
        <f t="shared" si="20"/>
        <v>40</v>
      </c>
      <c r="AP14" s="37">
        <f>AM14+AN14+AO14</f>
        <v>100</v>
      </c>
      <c r="AQ14" s="32"/>
      <c r="AR14" s="32">
        <f>G14+L14+M14</f>
        <v>61</v>
      </c>
      <c r="AS14" s="37">
        <f>G14/$AR14*100</f>
        <v>34.42622950819672</v>
      </c>
      <c r="AT14" s="37">
        <f t="shared" si="22"/>
        <v>65.573770491803273</v>
      </c>
      <c r="AU14" s="37">
        <f t="shared" si="22"/>
        <v>0</v>
      </c>
      <c r="AV14" s="37">
        <f>AS14+AT14+AU14</f>
        <v>100</v>
      </c>
      <c r="AW14" s="32"/>
      <c r="AX14" s="40">
        <f t="shared" si="38"/>
        <v>76</v>
      </c>
      <c r="AY14" s="37">
        <f>F14/$AX14*100</f>
        <v>6.5789473684210522</v>
      </c>
      <c r="AZ14" s="37">
        <f>H14/$AX14*100</f>
        <v>13.157894736842104</v>
      </c>
      <c r="BA14" s="37">
        <f t="shared" si="39"/>
        <v>80.26315789473685</v>
      </c>
      <c r="BB14" s="37">
        <f>AY14+AZ14+BA14</f>
        <v>100</v>
      </c>
    </row>
    <row r="15" spans="1:55" s="31" customFormat="1" x14ac:dyDescent="0.3">
      <c r="A15" s="31" t="s">
        <v>357</v>
      </c>
      <c r="B15" s="31" t="s">
        <v>313</v>
      </c>
      <c r="C15" s="31" t="s">
        <v>382</v>
      </c>
      <c r="D15" s="31" t="s">
        <v>312</v>
      </c>
      <c r="E15" s="40">
        <v>35</v>
      </c>
      <c r="F15" s="41"/>
      <c r="G15" s="41"/>
      <c r="H15" s="32">
        <f t="shared" si="25"/>
        <v>0</v>
      </c>
      <c r="I15" s="41">
        <v>0</v>
      </c>
      <c r="J15" s="41">
        <v>0</v>
      </c>
      <c r="K15" s="36">
        <f t="shared" si="26"/>
        <v>19</v>
      </c>
      <c r="L15" s="41">
        <v>10</v>
      </c>
      <c r="M15" s="41">
        <v>9</v>
      </c>
      <c r="N15" s="41">
        <v>0</v>
      </c>
      <c r="O15" s="40">
        <v>5</v>
      </c>
      <c r="P15" s="32">
        <v>41</v>
      </c>
      <c r="Q15" s="36"/>
      <c r="R15" s="36">
        <f t="shared" si="27"/>
        <v>9</v>
      </c>
      <c r="S15" s="32"/>
      <c r="T15" s="37">
        <f t="shared" si="28"/>
        <v>59.322033898305079</v>
      </c>
      <c r="U15" s="38"/>
      <c r="V15" s="38"/>
      <c r="W15" s="37">
        <f t="shared" si="29"/>
        <v>0</v>
      </c>
      <c r="X15" s="38">
        <f t="shared" si="30"/>
        <v>0</v>
      </c>
      <c r="Y15" s="38">
        <f t="shared" si="31"/>
        <v>0</v>
      </c>
      <c r="Z15" s="37">
        <f t="shared" si="32"/>
        <v>32.20338983050847</v>
      </c>
      <c r="AA15" s="38">
        <f t="shared" si="33"/>
        <v>16.949152542372879</v>
      </c>
      <c r="AB15" s="38">
        <f t="shared" si="34"/>
        <v>15.254237288135593</v>
      </c>
      <c r="AC15" s="38">
        <f t="shared" si="35"/>
        <v>0</v>
      </c>
      <c r="AD15" s="37">
        <f t="shared" si="36"/>
        <v>8.4745762711864394</v>
      </c>
      <c r="AE15" s="36"/>
      <c r="AF15" s="32">
        <f t="shared" si="15"/>
        <v>54</v>
      </c>
      <c r="AG15" s="37">
        <f t="shared" si="16"/>
        <v>64.81481481481481</v>
      </c>
      <c r="AH15" s="37">
        <f t="shared" si="17"/>
        <v>0</v>
      </c>
      <c r="AI15" s="37">
        <f t="shared" si="18"/>
        <v>35.185185185185183</v>
      </c>
      <c r="AJ15" s="37">
        <f t="shared" si="37"/>
        <v>100</v>
      </c>
      <c r="AK15" s="32"/>
      <c r="AL15" s="37"/>
      <c r="AM15" s="37"/>
      <c r="AN15" s="37"/>
      <c r="AO15" s="37"/>
      <c r="AP15" s="37"/>
      <c r="AQ15" s="32"/>
      <c r="AR15" s="32"/>
      <c r="AS15" s="37"/>
      <c r="AT15" s="37"/>
      <c r="AU15" s="37"/>
      <c r="AV15" s="37"/>
      <c r="AW15" s="32"/>
      <c r="AX15" s="40"/>
      <c r="AY15" s="37"/>
      <c r="AZ15" s="37"/>
      <c r="BA15" s="37"/>
      <c r="BB15" s="37"/>
    </row>
    <row r="16" spans="1:55" s="31" customFormat="1" x14ac:dyDescent="0.3">
      <c r="A16" s="31" t="s">
        <v>324</v>
      </c>
      <c r="B16" s="31" t="s">
        <v>313</v>
      </c>
      <c r="C16" s="31" t="s">
        <v>382</v>
      </c>
      <c r="D16" s="31" t="s">
        <v>312</v>
      </c>
      <c r="E16" s="40">
        <v>32</v>
      </c>
      <c r="F16" s="41"/>
      <c r="G16" s="41"/>
      <c r="H16" s="32">
        <f t="shared" si="25"/>
        <v>14</v>
      </c>
      <c r="I16" s="41">
        <v>2</v>
      </c>
      <c r="J16" s="41">
        <v>12</v>
      </c>
      <c r="K16" s="36">
        <f t="shared" si="26"/>
        <v>11</v>
      </c>
      <c r="L16" s="41">
        <v>5</v>
      </c>
      <c r="M16" s="41">
        <v>5</v>
      </c>
      <c r="N16" s="41">
        <v>1</v>
      </c>
      <c r="O16" s="40">
        <v>8</v>
      </c>
      <c r="P16" s="32">
        <v>35</v>
      </c>
      <c r="Q16" s="36"/>
      <c r="R16" s="36">
        <f t="shared" si="27"/>
        <v>6</v>
      </c>
      <c r="S16" s="32"/>
      <c r="T16" s="37">
        <f t="shared" si="28"/>
        <v>49.230769230769234</v>
      </c>
      <c r="U16" s="38"/>
      <c r="V16" s="38"/>
      <c r="W16" s="37">
        <f t="shared" si="29"/>
        <v>21.53846153846154</v>
      </c>
      <c r="X16" s="38">
        <f t="shared" si="30"/>
        <v>3.0769230769230771</v>
      </c>
      <c r="Y16" s="38">
        <f t="shared" si="31"/>
        <v>18.461538461538463</v>
      </c>
      <c r="Z16" s="37">
        <f t="shared" si="32"/>
        <v>16.923076923076923</v>
      </c>
      <c r="AA16" s="38">
        <f t="shared" si="33"/>
        <v>7.6923076923076925</v>
      </c>
      <c r="AB16" s="38">
        <f t="shared" si="34"/>
        <v>7.6923076923076925</v>
      </c>
      <c r="AC16" s="38">
        <f t="shared" si="35"/>
        <v>1.5384615384615385</v>
      </c>
      <c r="AD16" s="37">
        <f t="shared" si="36"/>
        <v>12.307692307692308</v>
      </c>
      <c r="AE16" s="36"/>
      <c r="AF16" s="32">
        <f t="shared" si="15"/>
        <v>57</v>
      </c>
      <c r="AG16" s="37">
        <f t="shared" si="16"/>
        <v>56.140350877192979</v>
      </c>
      <c r="AH16" s="37">
        <f t="shared" si="17"/>
        <v>24.561403508771928</v>
      </c>
      <c r="AI16" s="37">
        <f t="shared" si="18"/>
        <v>19.298245614035086</v>
      </c>
      <c r="AJ16" s="37">
        <f t="shared" si="37"/>
        <v>99.999999999999986</v>
      </c>
      <c r="AK16" s="32"/>
      <c r="AL16" s="37"/>
      <c r="AM16" s="37"/>
      <c r="AN16" s="37"/>
      <c r="AO16" s="37"/>
      <c r="AP16" s="37"/>
      <c r="AQ16" s="32"/>
      <c r="AR16" s="32"/>
      <c r="AS16" s="37"/>
      <c r="AT16" s="37"/>
      <c r="AU16" s="37"/>
      <c r="AV16" s="37"/>
      <c r="AW16" s="32"/>
      <c r="AX16" s="40"/>
      <c r="AY16" s="37"/>
      <c r="AZ16" s="37"/>
      <c r="BA16" s="37"/>
      <c r="BB16" s="37"/>
    </row>
    <row r="17" spans="1:54" s="31" customFormat="1" x14ac:dyDescent="0.3">
      <c r="A17" s="31" t="s">
        <v>325</v>
      </c>
      <c r="B17" s="31" t="s">
        <v>313</v>
      </c>
      <c r="C17" s="31" t="s">
        <v>382</v>
      </c>
      <c r="D17" s="31" t="s">
        <v>312</v>
      </c>
      <c r="E17" s="40">
        <v>27</v>
      </c>
      <c r="F17" s="41"/>
      <c r="G17" s="41"/>
      <c r="H17" s="32">
        <f t="shared" si="25"/>
        <v>3</v>
      </c>
      <c r="I17" s="41">
        <v>1</v>
      </c>
      <c r="J17" s="41">
        <v>2</v>
      </c>
      <c r="K17" s="36">
        <f t="shared" si="26"/>
        <v>31</v>
      </c>
      <c r="L17" s="41">
        <v>17</v>
      </c>
      <c r="M17" s="41">
        <v>9</v>
      </c>
      <c r="N17" s="41">
        <v>5</v>
      </c>
      <c r="O17" s="40">
        <v>3</v>
      </c>
      <c r="P17" s="32">
        <v>36</v>
      </c>
      <c r="Q17" s="36"/>
      <c r="R17" s="36">
        <f t="shared" si="27"/>
        <v>14</v>
      </c>
      <c r="S17" s="32"/>
      <c r="T17" s="37">
        <f t="shared" si="28"/>
        <v>42.1875</v>
      </c>
      <c r="U17" s="38"/>
      <c r="V17" s="38"/>
      <c r="W17" s="37">
        <f t="shared" si="29"/>
        <v>4.6875</v>
      </c>
      <c r="X17" s="38">
        <f t="shared" si="30"/>
        <v>1.5625</v>
      </c>
      <c r="Y17" s="38">
        <f t="shared" si="31"/>
        <v>3.125</v>
      </c>
      <c r="Z17" s="37">
        <f t="shared" si="32"/>
        <v>48.4375</v>
      </c>
      <c r="AA17" s="38">
        <f t="shared" si="33"/>
        <v>26.5625</v>
      </c>
      <c r="AB17" s="38">
        <f t="shared" si="34"/>
        <v>14.0625</v>
      </c>
      <c r="AC17" s="38">
        <f t="shared" si="35"/>
        <v>7.8125</v>
      </c>
      <c r="AD17" s="37">
        <f t="shared" si="36"/>
        <v>4.6875</v>
      </c>
      <c r="AE17" s="36"/>
      <c r="AF17" s="32">
        <f t="shared" si="15"/>
        <v>61</v>
      </c>
      <c r="AG17" s="37">
        <f t="shared" si="16"/>
        <v>44.26229508196721</v>
      </c>
      <c r="AH17" s="37">
        <f t="shared" si="17"/>
        <v>4.918032786885246</v>
      </c>
      <c r="AI17" s="37">
        <f t="shared" si="18"/>
        <v>50.819672131147541</v>
      </c>
      <c r="AJ17" s="37">
        <f t="shared" si="37"/>
        <v>100</v>
      </c>
      <c r="AK17" s="32"/>
      <c r="AL17" s="37"/>
      <c r="AM17" s="37"/>
      <c r="AN17" s="37"/>
      <c r="AO17" s="37"/>
      <c r="AP17" s="37"/>
      <c r="AQ17" s="32"/>
      <c r="AR17" s="32"/>
      <c r="AS17" s="37"/>
      <c r="AT17" s="37"/>
      <c r="AU17" s="37"/>
      <c r="AV17" s="37"/>
      <c r="AW17" s="32"/>
      <c r="AX17" s="40"/>
      <c r="AY17" s="37"/>
      <c r="AZ17" s="37"/>
      <c r="BA17" s="37"/>
      <c r="BB17" s="37"/>
    </row>
    <row r="18" spans="1:54" s="31" customFormat="1" x14ac:dyDescent="0.3">
      <c r="A18" s="31" t="s">
        <v>326</v>
      </c>
      <c r="B18" s="31" t="s">
        <v>313</v>
      </c>
      <c r="C18" s="31" t="s">
        <v>382</v>
      </c>
      <c r="D18" s="31" t="s">
        <v>312</v>
      </c>
      <c r="E18" s="40">
        <v>23</v>
      </c>
      <c r="F18" s="41"/>
      <c r="G18" s="41"/>
      <c r="H18" s="32">
        <f t="shared" si="25"/>
        <v>14</v>
      </c>
      <c r="I18" s="41">
        <v>4</v>
      </c>
      <c r="J18" s="41">
        <v>10</v>
      </c>
      <c r="K18" s="36">
        <f t="shared" si="26"/>
        <v>12</v>
      </c>
      <c r="L18" s="41">
        <v>7</v>
      </c>
      <c r="M18" s="41">
        <v>3</v>
      </c>
      <c r="N18" s="41">
        <v>2</v>
      </c>
      <c r="O18" s="40">
        <v>3</v>
      </c>
      <c r="P18" s="32">
        <v>48</v>
      </c>
      <c r="Q18" s="36"/>
      <c r="R18" s="36">
        <f t="shared" si="27"/>
        <v>5</v>
      </c>
      <c r="S18" s="32"/>
      <c r="T18" s="37">
        <f t="shared" si="28"/>
        <v>44.230769230769226</v>
      </c>
      <c r="U18" s="38"/>
      <c r="V18" s="38"/>
      <c r="W18" s="37">
        <f t="shared" si="29"/>
        <v>26.923076923076923</v>
      </c>
      <c r="X18" s="38">
        <f t="shared" si="30"/>
        <v>7.6923076923076925</v>
      </c>
      <c r="Y18" s="38">
        <f t="shared" si="31"/>
        <v>19.230769230769234</v>
      </c>
      <c r="Z18" s="37">
        <f t="shared" si="32"/>
        <v>23.076923076923077</v>
      </c>
      <c r="AA18" s="38">
        <f t="shared" si="33"/>
        <v>13.461538461538462</v>
      </c>
      <c r="AB18" s="38">
        <f t="shared" si="34"/>
        <v>5.7692307692307692</v>
      </c>
      <c r="AC18" s="38">
        <f t="shared" si="35"/>
        <v>3.8461538461538463</v>
      </c>
      <c r="AD18" s="37">
        <f t="shared" si="36"/>
        <v>5.7692307692307692</v>
      </c>
      <c r="AE18" s="36"/>
      <c r="AF18" s="32">
        <f t="shared" si="15"/>
        <v>49</v>
      </c>
      <c r="AG18" s="37">
        <f t="shared" si="16"/>
        <v>46.938775510204081</v>
      </c>
      <c r="AH18" s="37">
        <f t="shared" si="17"/>
        <v>28.571428571428569</v>
      </c>
      <c r="AI18" s="37">
        <f t="shared" si="18"/>
        <v>24.489795918367346</v>
      </c>
      <c r="AJ18" s="37">
        <f t="shared" si="37"/>
        <v>100</v>
      </c>
      <c r="AK18" s="32"/>
      <c r="AL18" s="37"/>
      <c r="AM18" s="37"/>
      <c r="AN18" s="37"/>
      <c r="AO18" s="37"/>
      <c r="AP18" s="37"/>
      <c r="AQ18" s="32"/>
      <c r="AR18" s="32"/>
      <c r="AS18" s="37"/>
      <c r="AT18" s="37"/>
      <c r="AU18" s="37"/>
      <c r="AV18" s="37"/>
      <c r="AW18" s="32"/>
      <c r="AX18" s="40"/>
      <c r="AY18" s="37"/>
      <c r="AZ18" s="37"/>
      <c r="BA18" s="37"/>
      <c r="BB18" s="37"/>
    </row>
    <row r="19" spans="1:54" s="31" customFormat="1" x14ac:dyDescent="0.3">
      <c r="A19" s="31" t="s">
        <v>327</v>
      </c>
      <c r="B19" s="31" t="s">
        <v>313</v>
      </c>
      <c r="C19" s="31" t="s">
        <v>382</v>
      </c>
      <c r="D19" s="31" t="s">
        <v>312</v>
      </c>
      <c r="E19" s="40">
        <v>28</v>
      </c>
      <c r="F19" s="41"/>
      <c r="G19" s="41"/>
      <c r="H19" s="32">
        <f t="shared" si="25"/>
        <v>2</v>
      </c>
      <c r="I19" s="41">
        <v>1</v>
      </c>
      <c r="J19" s="41">
        <v>1</v>
      </c>
      <c r="K19" s="36">
        <f t="shared" si="26"/>
        <v>13</v>
      </c>
      <c r="L19" s="41">
        <v>12</v>
      </c>
      <c r="M19" s="41">
        <v>1</v>
      </c>
      <c r="N19" s="41">
        <v>0</v>
      </c>
      <c r="O19" s="40">
        <v>7</v>
      </c>
      <c r="P19" s="32">
        <v>50</v>
      </c>
      <c r="Q19" s="36"/>
      <c r="R19" s="36">
        <f t="shared" si="27"/>
        <v>1</v>
      </c>
      <c r="S19" s="32"/>
      <c r="T19" s="37">
        <f t="shared" si="28"/>
        <v>56.000000000000007</v>
      </c>
      <c r="U19" s="38"/>
      <c r="V19" s="38"/>
      <c r="W19" s="37">
        <f t="shared" si="29"/>
        <v>4</v>
      </c>
      <c r="X19" s="38">
        <f t="shared" si="30"/>
        <v>2</v>
      </c>
      <c r="Y19" s="38">
        <f t="shared" si="31"/>
        <v>2</v>
      </c>
      <c r="Z19" s="37">
        <f t="shared" si="32"/>
        <v>26</v>
      </c>
      <c r="AA19" s="38">
        <f t="shared" si="33"/>
        <v>24</v>
      </c>
      <c r="AB19" s="38">
        <f t="shared" si="34"/>
        <v>2</v>
      </c>
      <c r="AC19" s="38">
        <f t="shared" si="35"/>
        <v>0</v>
      </c>
      <c r="AD19" s="37">
        <f t="shared" si="36"/>
        <v>14.000000000000002</v>
      </c>
      <c r="AE19" s="36"/>
      <c r="AF19" s="32">
        <f t="shared" si="15"/>
        <v>43</v>
      </c>
      <c r="AG19" s="37">
        <f t="shared" si="16"/>
        <v>65.116279069767444</v>
      </c>
      <c r="AH19" s="37">
        <f t="shared" si="17"/>
        <v>4.6511627906976747</v>
      </c>
      <c r="AI19" s="37">
        <f t="shared" si="18"/>
        <v>30.232558139534881</v>
      </c>
      <c r="AJ19" s="37">
        <f t="shared" si="37"/>
        <v>100</v>
      </c>
      <c r="AK19" s="32"/>
      <c r="AL19" s="37"/>
      <c r="AM19" s="37"/>
      <c r="AN19" s="37"/>
      <c r="AO19" s="37"/>
      <c r="AP19" s="37"/>
      <c r="AQ19" s="32"/>
      <c r="AR19" s="32"/>
      <c r="AS19" s="37"/>
      <c r="AT19" s="37"/>
      <c r="AU19" s="37"/>
      <c r="AV19" s="37"/>
      <c r="AW19" s="32"/>
      <c r="AX19" s="40"/>
      <c r="AY19" s="37"/>
      <c r="AZ19" s="37"/>
      <c r="BA19" s="37"/>
      <c r="BB19" s="37"/>
    </row>
    <row r="20" spans="1:54" s="31" customFormat="1" x14ac:dyDescent="0.3">
      <c r="A20" s="31" t="s">
        <v>328</v>
      </c>
      <c r="B20" s="31" t="s">
        <v>313</v>
      </c>
      <c r="C20" s="31" t="s">
        <v>382</v>
      </c>
      <c r="D20" s="31" t="s">
        <v>312</v>
      </c>
      <c r="E20" s="40">
        <v>35</v>
      </c>
      <c r="F20" s="41"/>
      <c r="G20" s="41"/>
      <c r="H20" s="32">
        <f t="shared" si="25"/>
        <v>18</v>
      </c>
      <c r="I20" s="41">
        <v>5</v>
      </c>
      <c r="J20" s="41">
        <v>13</v>
      </c>
      <c r="K20" s="36">
        <f t="shared" si="26"/>
        <v>16</v>
      </c>
      <c r="L20" s="41">
        <v>4</v>
      </c>
      <c r="M20" s="41">
        <v>0</v>
      </c>
      <c r="N20" s="41">
        <v>12</v>
      </c>
      <c r="O20" s="40">
        <v>2</v>
      </c>
      <c r="P20" s="32">
        <v>29</v>
      </c>
      <c r="Q20" s="36"/>
      <c r="R20" s="36">
        <f t="shared" si="27"/>
        <v>12</v>
      </c>
      <c r="S20" s="32"/>
      <c r="T20" s="37">
        <f t="shared" si="28"/>
        <v>49.295774647887328</v>
      </c>
      <c r="U20" s="38"/>
      <c r="V20" s="38"/>
      <c r="W20" s="37">
        <f t="shared" si="29"/>
        <v>25.352112676056336</v>
      </c>
      <c r="X20" s="38">
        <f t="shared" si="30"/>
        <v>7.042253521126761</v>
      </c>
      <c r="Y20" s="38">
        <f t="shared" si="31"/>
        <v>18.30985915492958</v>
      </c>
      <c r="Z20" s="37">
        <f t="shared" si="32"/>
        <v>22.535211267605636</v>
      </c>
      <c r="AA20" s="38">
        <f t="shared" si="33"/>
        <v>5.6338028169014089</v>
      </c>
      <c r="AB20" s="38">
        <f t="shared" si="34"/>
        <v>0</v>
      </c>
      <c r="AC20" s="38">
        <f t="shared" si="35"/>
        <v>16.901408450704224</v>
      </c>
      <c r="AD20" s="37">
        <f t="shared" si="36"/>
        <v>2.8169014084507045</v>
      </c>
      <c r="AE20" s="36"/>
      <c r="AF20" s="32">
        <f t="shared" si="15"/>
        <v>69</v>
      </c>
      <c r="AG20" s="37">
        <f t="shared" si="16"/>
        <v>50.724637681159422</v>
      </c>
      <c r="AH20" s="37">
        <f t="shared" si="17"/>
        <v>26.086956521739129</v>
      </c>
      <c r="AI20" s="37">
        <f t="shared" si="18"/>
        <v>23.188405797101449</v>
      </c>
      <c r="AJ20" s="37">
        <f t="shared" si="37"/>
        <v>100</v>
      </c>
      <c r="AK20" s="32"/>
      <c r="AL20" s="37"/>
      <c r="AM20" s="37"/>
      <c r="AN20" s="37"/>
      <c r="AO20" s="37"/>
      <c r="AP20" s="37"/>
      <c r="AQ20" s="32"/>
      <c r="AR20" s="32"/>
      <c r="AS20" s="37"/>
      <c r="AT20" s="37"/>
      <c r="AU20" s="37"/>
      <c r="AV20" s="37"/>
      <c r="AW20" s="32"/>
      <c r="AX20" s="40"/>
      <c r="AY20" s="37"/>
      <c r="AZ20" s="37"/>
      <c r="BA20" s="37"/>
      <c r="BB20" s="37"/>
    </row>
    <row r="21" spans="1:54" s="31" customFormat="1" x14ac:dyDescent="0.3">
      <c r="A21" s="31" t="s">
        <v>329</v>
      </c>
      <c r="B21" s="31" t="s">
        <v>313</v>
      </c>
      <c r="C21" s="31" t="s">
        <v>382</v>
      </c>
      <c r="D21" s="31" t="s">
        <v>312</v>
      </c>
      <c r="E21" s="40">
        <v>30</v>
      </c>
      <c r="F21" s="41"/>
      <c r="G21" s="41"/>
      <c r="H21" s="32">
        <f t="shared" si="25"/>
        <v>14</v>
      </c>
      <c r="I21" s="41">
        <v>3</v>
      </c>
      <c r="J21" s="41">
        <v>11</v>
      </c>
      <c r="K21" s="36">
        <f t="shared" si="26"/>
        <v>13</v>
      </c>
      <c r="L21" s="41">
        <v>3</v>
      </c>
      <c r="M21" s="41">
        <v>0</v>
      </c>
      <c r="N21" s="41">
        <v>10</v>
      </c>
      <c r="O21" s="40">
        <v>1</v>
      </c>
      <c r="P21" s="32">
        <v>42</v>
      </c>
      <c r="Q21" s="36"/>
      <c r="R21" s="36">
        <f t="shared" si="27"/>
        <v>10</v>
      </c>
      <c r="S21" s="32"/>
      <c r="T21" s="37">
        <f t="shared" si="28"/>
        <v>51.724137931034484</v>
      </c>
      <c r="U21" s="38"/>
      <c r="V21" s="38"/>
      <c r="W21" s="37">
        <f t="shared" si="29"/>
        <v>24.137931034482758</v>
      </c>
      <c r="X21" s="38">
        <f t="shared" si="30"/>
        <v>5.1724137931034484</v>
      </c>
      <c r="Y21" s="38">
        <f t="shared" si="31"/>
        <v>18.96551724137931</v>
      </c>
      <c r="Z21" s="37">
        <f t="shared" si="32"/>
        <v>22.413793103448278</v>
      </c>
      <c r="AA21" s="38">
        <f t="shared" si="33"/>
        <v>5.1724137931034484</v>
      </c>
      <c r="AB21" s="38">
        <f t="shared" si="34"/>
        <v>0</v>
      </c>
      <c r="AC21" s="38">
        <f t="shared" si="35"/>
        <v>17.241379310344829</v>
      </c>
      <c r="AD21" s="37">
        <f t="shared" si="36"/>
        <v>1.7241379310344827</v>
      </c>
      <c r="AE21" s="36"/>
      <c r="AF21" s="32">
        <f t="shared" si="15"/>
        <v>57</v>
      </c>
      <c r="AG21" s="37">
        <f t="shared" si="16"/>
        <v>52.631578947368418</v>
      </c>
      <c r="AH21" s="37">
        <f t="shared" si="17"/>
        <v>24.561403508771928</v>
      </c>
      <c r="AI21" s="37">
        <f t="shared" si="18"/>
        <v>22.807017543859647</v>
      </c>
      <c r="AJ21" s="37">
        <f t="shared" si="37"/>
        <v>99.999999999999986</v>
      </c>
      <c r="AK21" s="32"/>
      <c r="AL21" s="37"/>
      <c r="AM21" s="37"/>
      <c r="AN21" s="37"/>
      <c r="AO21" s="37"/>
      <c r="AP21" s="37"/>
      <c r="AQ21" s="32"/>
      <c r="AR21" s="32"/>
      <c r="AS21" s="37"/>
      <c r="AT21" s="37"/>
      <c r="AU21" s="37"/>
      <c r="AV21" s="37"/>
      <c r="AW21" s="32"/>
      <c r="AX21" s="40"/>
      <c r="AY21" s="37"/>
      <c r="AZ21" s="37"/>
      <c r="BA21" s="37"/>
      <c r="BB21" s="37"/>
    </row>
    <row r="22" spans="1:54" s="31" customFormat="1" x14ac:dyDescent="0.3">
      <c r="A22" s="31" t="s">
        <v>330</v>
      </c>
      <c r="B22" s="31" t="s">
        <v>313</v>
      </c>
      <c r="C22" s="31" t="s">
        <v>382</v>
      </c>
      <c r="D22" s="31" t="s">
        <v>312</v>
      </c>
      <c r="E22" s="40">
        <v>30</v>
      </c>
      <c r="F22" s="41"/>
      <c r="G22" s="41"/>
      <c r="H22" s="32">
        <f t="shared" si="25"/>
        <v>14</v>
      </c>
      <c r="I22" s="41">
        <v>3</v>
      </c>
      <c r="J22" s="41">
        <v>11</v>
      </c>
      <c r="K22" s="36">
        <f t="shared" si="26"/>
        <v>13</v>
      </c>
      <c r="L22" s="41">
        <v>3</v>
      </c>
      <c r="M22" s="41">
        <v>6</v>
      </c>
      <c r="N22" s="41">
        <v>4</v>
      </c>
      <c r="O22" s="40">
        <v>1</v>
      </c>
      <c r="P22" s="32">
        <v>42</v>
      </c>
      <c r="Q22" s="36"/>
      <c r="R22" s="36">
        <f t="shared" si="27"/>
        <v>10</v>
      </c>
      <c r="S22" s="32"/>
      <c r="T22" s="37">
        <f t="shared" si="28"/>
        <v>51.724137931034484</v>
      </c>
      <c r="U22" s="38"/>
      <c r="V22" s="38"/>
      <c r="W22" s="37">
        <f t="shared" si="29"/>
        <v>24.137931034482758</v>
      </c>
      <c r="X22" s="38">
        <f t="shared" si="30"/>
        <v>5.1724137931034484</v>
      </c>
      <c r="Y22" s="38">
        <f t="shared" si="31"/>
        <v>18.96551724137931</v>
      </c>
      <c r="Z22" s="37">
        <f t="shared" si="32"/>
        <v>22.413793103448278</v>
      </c>
      <c r="AA22" s="38">
        <f t="shared" si="33"/>
        <v>5.1724137931034484</v>
      </c>
      <c r="AB22" s="38">
        <f t="shared" si="34"/>
        <v>10.344827586206897</v>
      </c>
      <c r="AC22" s="38">
        <f t="shared" si="35"/>
        <v>6.8965517241379306</v>
      </c>
      <c r="AD22" s="37">
        <f t="shared" si="36"/>
        <v>1.7241379310344827</v>
      </c>
      <c r="AE22" s="36"/>
      <c r="AF22" s="32">
        <f t="shared" si="15"/>
        <v>57</v>
      </c>
      <c r="AG22" s="37">
        <f t="shared" si="16"/>
        <v>52.631578947368418</v>
      </c>
      <c r="AH22" s="37">
        <f t="shared" si="17"/>
        <v>24.561403508771928</v>
      </c>
      <c r="AI22" s="37">
        <f t="shared" si="18"/>
        <v>22.807017543859647</v>
      </c>
      <c r="AJ22" s="37">
        <f t="shared" si="37"/>
        <v>99.999999999999986</v>
      </c>
      <c r="AK22" s="32"/>
      <c r="AL22" s="37"/>
      <c r="AM22" s="37"/>
      <c r="AN22" s="37"/>
      <c r="AO22" s="37"/>
      <c r="AP22" s="37"/>
      <c r="AQ22" s="32"/>
      <c r="AR22" s="32"/>
      <c r="AS22" s="37"/>
      <c r="AT22" s="37"/>
      <c r="AU22" s="37"/>
      <c r="AV22" s="37"/>
      <c r="AW22" s="32"/>
      <c r="AX22" s="40"/>
      <c r="AY22" s="37"/>
      <c r="AZ22" s="37"/>
      <c r="BA22" s="37"/>
      <c r="BB22" s="37"/>
    </row>
    <row r="23" spans="1:54" s="31" customFormat="1" x14ac:dyDescent="0.3">
      <c r="A23" s="31" t="s">
        <v>342</v>
      </c>
      <c r="B23" s="31" t="s">
        <v>313</v>
      </c>
      <c r="C23" s="31" t="s">
        <v>382</v>
      </c>
      <c r="D23" s="31" t="s">
        <v>312</v>
      </c>
      <c r="E23" s="40">
        <v>30</v>
      </c>
      <c r="F23" s="41"/>
      <c r="G23" s="41"/>
      <c r="H23" s="32">
        <f t="shared" si="25"/>
        <v>31</v>
      </c>
      <c r="I23" s="41">
        <v>13</v>
      </c>
      <c r="J23" s="41">
        <v>18</v>
      </c>
      <c r="K23" s="36">
        <f t="shared" si="26"/>
        <v>5</v>
      </c>
      <c r="L23" s="41">
        <v>1</v>
      </c>
      <c r="M23" s="41">
        <v>4</v>
      </c>
      <c r="N23" s="41">
        <v>0</v>
      </c>
      <c r="O23" s="40">
        <v>8</v>
      </c>
      <c r="P23" s="32">
        <v>26</v>
      </c>
      <c r="Q23" s="36"/>
      <c r="R23" s="36">
        <f t="shared" si="27"/>
        <v>4</v>
      </c>
      <c r="S23" s="32"/>
      <c r="T23" s="37">
        <f t="shared" si="28"/>
        <v>40.54054054054054</v>
      </c>
      <c r="U23" s="38"/>
      <c r="V23" s="38"/>
      <c r="W23" s="37">
        <f t="shared" si="29"/>
        <v>41.891891891891895</v>
      </c>
      <c r="X23" s="38">
        <f t="shared" si="30"/>
        <v>17.567567567567568</v>
      </c>
      <c r="Y23" s="38">
        <f t="shared" si="31"/>
        <v>24.324324324324326</v>
      </c>
      <c r="Z23" s="37">
        <f t="shared" si="32"/>
        <v>6.756756756756757</v>
      </c>
      <c r="AA23" s="38">
        <f t="shared" si="33"/>
        <v>1.3513513513513513</v>
      </c>
      <c r="AB23" s="38">
        <f t="shared" si="34"/>
        <v>5.4054054054054053</v>
      </c>
      <c r="AC23" s="38">
        <f t="shared" si="35"/>
        <v>0</v>
      </c>
      <c r="AD23" s="37">
        <f t="shared" si="36"/>
        <v>10.810810810810811</v>
      </c>
      <c r="AE23" s="36"/>
      <c r="AF23" s="32">
        <f t="shared" si="15"/>
        <v>66</v>
      </c>
      <c r="AG23" s="37">
        <f t="shared" si="16"/>
        <v>45.454545454545453</v>
      </c>
      <c r="AH23" s="37">
        <f t="shared" si="17"/>
        <v>46.969696969696969</v>
      </c>
      <c r="AI23" s="37">
        <f t="shared" si="18"/>
        <v>7.5757575757575761</v>
      </c>
      <c r="AJ23" s="37">
        <f t="shared" si="37"/>
        <v>100</v>
      </c>
      <c r="AK23" s="32"/>
      <c r="AL23" s="37"/>
      <c r="AM23" s="37"/>
      <c r="AN23" s="37"/>
      <c r="AO23" s="37"/>
      <c r="AP23" s="37"/>
      <c r="AQ23" s="32"/>
      <c r="AR23" s="32"/>
      <c r="AS23" s="37"/>
      <c r="AT23" s="37"/>
      <c r="AU23" s="37"/>
      <c r="AV23" s="37"/>
      <c r="AW23" s="32"/>
      <c r="AX23" s="40"/>
      <c r="AY23" s="37"/>
      <c r="AZ23" s="37"/>
      <c r="BA23" s="37"/>
      <c r="BB23" s="37"/>
    </row>
    <row r="24" spans="1:54" s="31" customFormat="1" x14ac:dyDescent="0.3">
      <c r="A24" s="31" t="s">
        <v>343</v>
      </c>
      <c r="B24" s="31" t="s">
        <v>313</v>
      </c>
      <c r="C24" s="31" t="s">
        <v>382</v>
      </c>
      <c r="D24" s="31" t="s">
        <v>312</v>
      </c>
      <c r="E24" s="40">
        <v>37</v>
      </c>
      <c r="F24" s="41"/>
      <c r="G24" s="41"/>
      <c r="H24" s="32">
        <f t="shared" si="25"/>
        <v>22</v>
      </c>
      <c r="I24" s="41">
        <v>10</v>
      </c>
      <c r="J24" s="41">
        <v>12</v>
      </c>
      <c r="K24" s="36">
        <f t="shared" si="26"/>
        <v>1</v>
      </c>
      <c r="L24" s="41">
        <v>1</v>
      </c>
      <c r="M24" s="41">
        <v>0</v>
      </c>
      <c r="N24" s="41">
        <v>0</v>
      </c>
      <c r="O24" s="40">
        <v>8</v>
      </c>
      <c r="P24" s="32">
        <v>32</v>
      </c>
      <c r="Q24" s="36"/>
      <c r="R24" s="36">
        <f t="shared" si="27"/>
        <v>0</v>
      </c>
      <c r="S24" s="32"/>
      <c r="T24" s="37">
        <f t="shared" si="28"/>
        <v>54.411764705882348</v>
      </c>
      <c r="U24" s="38"/>
      <c r="V24" s="38"/>
      <c r="W24" s="37">
        <f t="shared" si="29"/>
        <v>32.352941176470587</v>
      </c>
      <c r="X24" s="38">
        <f t="shared" si="30"/>
        <v>14.705882352941178</v>
      </c>
      <c r="Y24" s="38">
        <f t="shared" si="31"/>
        <v>17.647058823529413</v>
      </c>
      <c r="Z24" s="37">
        <f t="shared" si="32"/>
        <v>1.4705882352941175</v>
      </c>
      <c r="AA24" s="38">
        <f t="shared" si="33"/>
        <v>1.4705882352941175</v>
      </c>
      <c r="AB24" s="38">
        <f t="shared" si="34"/>
        <v>0</v>
      </c>
      <c r="AC24" s="38">
        <f t="shared" si="35"/>
        <v>0</v>
      </c>
      <c r="AD24" s="37">
        <f t="shared" si="36"/>
        <v>11.76470588235294</v>
      </c>
      <c r="AE24" s="36"/>
      <c r="AF24" s="32">
        <f t="shared" si="15"/>
        <v>60</v>
      </c>
      <c r="AG24" s="37">
        <f t="shared" si="16"/>
        <v>61.666666666666671</v>
      </c>
      <c r="AH24" s="37">
        <f t="shared" si="17"/>
        <v>36.666666666666664</v>
      </c>
      <c r="AI24" s="37">
        <f t="shared" si="18"/>
        <v>1.6666666666666667</v>
      </c>
      <c r="AJ24" s="37">
        <f t="shared" si="37"/>
        <v>100.00000000000001</v>
      </c>
      <c r="AK24" s="32"/>
      <c r="AL24" s="37"/>
      <c r="AM24" s="37"/>
      <c r="AN24" s="37"/>
      <c r="AO24" s="37"/>
      <c r="AP24" s="37"/>
      <c r="AQ24" s="32"/>
      <c r="AR24" s="32"/>
      <c r="AS24" s="37"/>
      <c r="AT24" s="37"/>
      <c r="AU24" s="37"/>
      <c r="AV24" s="37"/>
      <c r="AW24" s="32"/>
      <c r="AX24" s="40"/>
      <c r="AY24" s="37"/>
      <c r="AZ24" s="37"/>
      <c r="BA24" s="37"/>
      <c r="BB24" s="37"/>
    </row>
    <row r="25" spans="1:54" s="31" customFormat="1" x14ac:dyDescent="0.3">
      <c r="A25" s="31" t="s">
        <v>344</v>
      </c>
      <c r="B25" s="31" t="s">
        <v>313</v>
      </c>
      <c r="C25" s="31" t="s">
        <v>382</v>
      </c>
      <c r="D25" s="31" t="s">
        <v>312</v>
      </c>
      <c r="E25" s="40">
        <v>29</v>
      </c>
      <c r="F25" s="41"/>
      <c r="G25" s="41"/>
      <c r="H25" s="32">
        <f t="shared" si="25"/>
        <v>14</v>
      </c>
      <c r="I25" s="41">
        <v>5</v>
      </c>
      <c r="J25" s="41">
        <v>9</v>
      </c>
      <c r="K25" s="36">
        <f t="shared" si="26"/>
        <v>2</v>
      </c>
      <c r="L25" s="41">
        <v>2</v>
      </c>
      <c r="M25" s="41">
        <v>0</v>
      </c>
      <c r="N25" s="41">
        <v>0</v>
      </c>
      <c r="O25" s="40">
        <v>7</v>
      </c>
      <c r="P25" s="32">
        <v>48</v>
      </c>
      <c r="Q25" s="36"/>
      <c r="R25" s="36">
        <f t="shared" si="27"/>
        <v>0</v>
      </c>
      <c r="S25" s="32"/>
      <c r="T25" s="37">
        <f t="shared" si="28"/>
        <v>55.769230769230774</v>
      </c>
      <c r="U25" s="38"/>
      <c r="V25" s="38"/>
      <c r="W25" s="37">
        <f t="shared" si="29"/>
        <v>26.923076923076923</v>
      </c>
      <c r="X25" s="38">
        <f t="shared" si="30"/>
        <v>9.6153846153846168</v>
      </c>
      <c r="Y25" s="38">
        <f t="shared" si="31"/>
        <v>17.307692307692307</v>
      </c>
      <c r="Z25" s="37">
        <f t="shared" si="32"/>
        <v>3.8461538461538463</v>
      </c>
      <c r="AA25" s="38">
        <f t="shared" si="33"/>
        <v>3.8461538461538463</v>
      </c>
      <c r="AB25" s="38">
        <f t="shared" si="34"/>
        <v>0</v>
      </c>
      <c r="AC25" s="38">
        <f t="shared" si="35"/>
        <v>0</v>
      </c>
      <c r="AD25" s="37">
        <f t="shared" si="36"/>
        <v>13.461538461538462</v>
      </c>
      <c r="AE25" s="36"/>
      <c r="AF25" s="32">
        <f t="shared" si="15"/>
        <v>45</v>
      </c>
      <c r="AG25" s="37">
        <f t="shared" si="16"/>
        <v>64.444444444444443</v>
      </c>
      <c r="AH25" s="37">
        <f t="shared" si="17"/>
        <v>31.111111111111111</v>
      </c>
      <c r="AI25" s="37">
        <f t="shared" si="18"/>
        <v>4.4444444444444446</v>
      </c>
      <c r="AJ25" s="37">
        <f t="shared" si="37"/>
        <v>100</v>
      </c>
      <c r="AK25" s="32"/>
      <c r="AL25" s="37"/>
      <c r="AM25" s="37"/>
      <c r="AN25" s="37"/>
      <c r="AO25" s="37"/>
      <c r="AP25" s="37"/>
      <c r="AQ25" s="32"/>
      <c r="AR25" s="32"/>
      <c r="AS25" s="37"/>
      <c r="AT25" s="37"/>
      <c r="AU25" s="37"/>
      <c r="AV25" s="37"/>
      <c r="AW25" s="32"/>
      <c r="AX25" s="40"/>
      <c r="AY25" s="37"/>
      <c r="AZ25" s="37"/>
      <c r="BA25" s="37"/>
      <c r="BB25" s="37"/>
    </row>
    <row r="26" spans="1:54" s="31" customFormat="1" x14ac:dyDescent="0.3">
      <c r="A26" s="31" t="s">
        <v>356</v>
      </c>
      <c r="B26" s="31" t="s">
        <v>313</v>
      </c>
      <c r="C26" s="31" t="s">
        <v>382</v>
      </c>
      <c r="D26" s="31" t="s">
        <v>312</v>
      </c>
      <c r="E26" s="40">
        <v>23</v>
      </c>
      <c r="F26" s="41"/>
      <c r="G26" s="41"/>
      <c r="H26" s="32">
        <f t="shared" si="25"/>
        <v>0</v>
      </c>
      <c r="I26" s="41">
        <v>0</v>
      </c>
      <c r="J26" s="41">
        <v>0</v>
      </c>
      <c r="K26" s="36">
        <f t="shared" si="26"/>
        <v>11</v>
      </c>
      <c r="L26" s="41">
        <v>1</v>
      </c>
      <c r="M26" s="41">
        <v>10</v>
      </c>
      <c r="N26" s="41">
        <v>0</v>
      </c>
      <c r="O26" s="40">
        <v>25</v>
      </c>
      <c r="P26" s="32">
        <v>41</v>
      </c>
      <c r="Q26" s="36"/>
      <c r="R26" s="36">
        <f t="shared" si="27"/>
        <v>10</v>
      </c>
      <c r="S26" s="32"/>
      <c r="T26" s="37">
        <f t="shared" si="28"/>
        <v>38.983050847457626</v>
      </c>
      <c r="U26" s="38"/>
      <c r="V26" s="38"/>
      <c r="W26" s="37">
        <f t="shared" si="29"/>
        <v>0</v>
      </c>
      <c r="X26" s="38">
        <f t="shared" si="30"/>
        <v>0</v>
      </c>
      <c r="Y26" s="38">
        <f t="shared" si="31"/>
        <v>0</v>
      </c>
      <c r="Z26" s="37">
        <f t="shared" si="32"/>
        <v>18.64406779661017</v>
      </c>
      <c r="AA26" s="38">
        <f t="shared" si="33"/>
        <v>1.6949152542372881</v>
      </c>
      <c r="AB26" s="38">
        <f t="shared" si="34"/>
        <v>16.949152542372879</v>
      </c>
      <c r="AC26" s="38">
        <f t="shared" si="35"/>
        <v>0</v>
      </c>
      <c r="AD26" s="37">
        <f t="shared" si="36"/>
        <v>42.372881355932201</v>
      </c>
      <c r="AE26" s="36"/>
      <c r="AF26" s="32">
        <f t="shared" si="15"/>
        <v>34</v>
      </c>
      <c r="AG26" s="37">
        <f t="shared" si="16"/>
        <v>67.64705882352942</v>
      </c>
      <c r="AH26" s="37">
        <f t="shared" si="17"/>
        <v>0</v>
      </c>
      <c r="AI26" s="37">
        <f t="shared" si="18"/>
        <v>32.352941176470587</v>
      </c>
      <c r="AJ26" s="37">
        <f t="shared" si="37"/>
        <v>100</v>
      </c>
      <c r="AK26" s="32"/>
      <c r="AL26" s="37"/>
      <c r="AM26" s="37"/>
      <c r="AN26" s="37"/>
      <c r="AO26" s="37"/>
      <c r="AP26" s="37"/>
      <c r="AQ26" s="32"/>
      <c r="AR26" s="32"/>
      <c r="AS26" s="37"/>
      <c r="AT26" s="37"/>
      <c r="AU26" s="37"/>
      <c r="AV26" s="37"/>
      <c r="AW26" s="32"/>
      <c r="AX26" s="40"/>
      <c r="AY26" s="37"/>
      <c r="AZ26" s="37"/>
      <c r="BA26" s="37"/>
      <c r="BB26" s="37"/>
    </row>
    <row r="27" spans="1:54" s="31" customFormat="1" x14ac:dyDescent="0.3">
      <c r="A27" s="31" t="s">
        <v>357</v>
      </c>
      <c r="B27" s="31" t="s">
        <v>313</v>
      </c>
      <c r="C27" s="31" t="s">
        <v>382</v>
      </c>
      <c r="D27" s="31" t="s">
        <v>312</v>
      </c>
      <c r="E27" s="40">
        <v>35</v>
      </c>
      <c r="F27" s="41"/>
      <c r="G27" s="41"/>
      <c r="H27" s="32">
        <f t="shared" si="25"/>
        <v>0</v>
      </c>
      <c r="I27" s="41">
        <v>0</v>
      </c>
      <c r="J27" s="41">
        <v>0</v>
      </c>
      <c r="K27" s="36">
        <f t="shared" si="26"/>
        <v>19</v>
      </c>
      <c r="L27" s="41">
        <v>10</v>
      </c>
      <c r="M27" s="41">
        <v>9</v>
      </c>
      <c r="N27" s="41">
        <v>0</v>
      </c>
      <c r="O27" s="40">
        <v>5</v>
      </c>
      <c r="P27" s="32">
        <v>41</v>
      </c>
      <c r="Q27" s="36"/>
      <c r="R27" s="36">
        <f t="shared" si="27"/>
        <v>9</v>
      </c>
      <c r="S27" s="32"/>
      <c r="T27" s="37">
        <f t="shared" si="28"/>
        <v>59.322033898305079</v>
      </c>
      <c r="U27" s="38"/>
      <c r="V27" s="38"/>
      <c r="W27" s="37">
        <f t="shared" si="29"/>
        <v>0</v>
      </c>
      <c r="X27" s="38">
        <f t="shared" si="30"/>
        <v>0</v>
      </c>
      <c r="Y27" s="38">
        <f t="shared" si="31"/>
        <v>0</v>
      </c>
      <c r="Z27" s="37">
        <f t="shared" si="32"/>
        <v>32.20338983050847</v>
      </c>
      <c r="AA27" s="38">
        <f t="shared" si="33"/>
        <v>16.949152542372879</v>
      </c>
      <c r="AB27" s="38">
        <f t="shared" si="34"/>
        <v>15.254237288135593</v>
      </c>
      <c r="AC27" s="38">
        <f t="shared" si="35"/>
        <v>0</v>
      </c>
      <c r="AD27" s="37">
        <f t="shared" si="36"/>
        <v>8.4745762711864394</v>
      </c>
      <c r="AE27" s="36"/>
      <c r="AF27" s="32">
        <f t="shared" si="15"/>
        <v>54</v>
      </c>
      <c r="AG27" s="37">
        <f t="shared" si="16"/>
        <v>64.81481481481481</v>
      </c>
      <c r="AH27" s="37">
        <f t="shared" si="17"/>
        <v>0</v>
      </c>
      <c r="AI27" s="37">
        <f t="shared" si="18"/>
        <v>35.185185185185183</v>
      </c>
      <c r="AJ27" s="37">
        <f t="shared" si="37"/>
        <v>100</v>
      </c>
      <c r="AK27" s="32"/>
      <c r="AL27" s="37"/>
      <c r="AM27" s="37"/>
      <c r="AN27" s="37"/>
      <c r="AO27" s="37"/>
      <c r="AP27" s="37"/>
      <c r="AQ27" s="32"/>
      <c r="AR27" s="32"/>
      <c r="AS27" s="37"/>
      <c r="AT27" s="37"/>
      <c r="AU27" s="37"/>
      <c r="AV27" s="37"/>
      <c r="AW27" s="32"/>
      <c r="AX27" s="40"/>
      <c r="AY27" s="37"/>
      <c r="AZ27" s="37"/>
      <c r="BA27" s="37"/>
      <c r="BB27" s="37"/>
    </row>
    <row r="28" spans="1:54" s="31" customFormat="1" x14ac:dyDescent="0.3">
      <c r="A28" s="31" t="s">
        <v>377</v>
      </c>
      <c r="B28" s="31" t="s">
        <v>313</v>
      </c>
      <c r="C28" s="31" t="s">
        <v>382</v>
      </c>
      <c r="D28" s="31" t="s">
        <v>312</v>
      </c>
      <c r="E28" s="40">
        <v>29</v>
      </c>
      <c r="F28" s="41"/>
      <c r="G28" s="41"/>
      <c r="H28" s="40">
        <v>11</v>
      </c>
      <c r="I28" s="36"/>
      <c r="J28" s="41"/>
      <c r="K28" s="36">
        <f t="shared" si="26"/>
        <v>15</v>
      </c>
      <c r="L28" s="41">
        <v>8</v>
      </c>
      <c r="M28" s="41">
        <v>7</v>
      </c>
      <c r="N28" s="41">
        <v>0</v>
      </c>
      <c r="O28" s="40">
        <v>5</v>
      </c>
      <c r="P28" s="32">
        <v>40</v>
      </c>
      <c r="Q28" s="36"/>
      <c r="R28" s="36">
        <f t="shared" si="27"/>
        <v>7</v>
      </c>
      <c r="S28" s="32"/>
      <c r="T28" s="37">
        <f t="shared" si="28"/>
        <v>48.333333333333336</v>
      </c>
      <c r="U28" s="38"/>
      <c r="V28" s="38"/>
      <c r="W28" s="37">
        <f t="shared" si="29"/>
        <v>18.333333333333332</v>
      </c>
      <c r="X28" s="38">
        <f t="shared" si="30"/>
        <v>0</v>
      </c>
      <c r="Y28" s="38">
        <f t="shared" si="31"/>
        <v>0</v>
      </c>
      <c r="Z28" s="37">
        <f t="shared" si="32"/>
        <v>25</v>
      </c>
      <c r="AA28" s="38">
        <f t="shared" si="33"/>
        <v>13.333333333333334</v>
      </c>
      <c r="AB28" s="38">
        <f t="shared" si="34"/>
        <v>11.666666666666666</v>
      </c>
      <c r="AC28" s="38">
        <f t="shared" si="35"/>
        <v>0</v>
      </c>
      <c r="AD28" s="37">
        <f t="shared" si="36"/>
        <v>8.3333333333333321</v>
      </c>
      <c r="AE28" s="36"/>
      <c r="AF28" s="32">
        <f t="shared" si="15"/>
        <v>55</v>
      </c>
      <c r="AG28" s="37">
        <f t="shared" si="16"/>
        <v>52.72727272727272</v>
      </c>
      <c r="AH28" s="37">
        <f t="shared" si="17"/>
        <v>20</v>
      </c>
      <c r="AI28" s="37">
        <f t="shared" si="18"/>
        <v>27.27272727272727</v>
      </c>
      <c r="AJ28" s="37">
        <f t="shared" si="37"/>
        <v>99.999999999999986</v>
      </c>
      <c r="AK28" s="32"/>
      <c r="AL28" s="37"/>
      <c r="AM28" s="37"/>
      <c r="AN28" s="37"/>
      <c r="AO28" s="37"/>
      <c r="AP28" s="37"/>
      <c r="AQ28" s="32"/>
      <c r="AR28" s="32"/>
      <c r="AS28" s="37"/>
      <c r="AT28" s="37"/>
      <c r="AU28" s="37"/>
      <c r="AV28" s="37"/>
      <c r="AW28" s="32"/>
      <c r="AX28" s="40"/>
      <c r="AY28" s="37"/>
      <c r="AZ28" s="37"/>
      <c r="BA28" s="37"/>
      <c r="BB28" s="37"/>
    </row>
    <row r="29" spans="1:54" s="31" customFormat="1" x14ac:dyDescent="0.3">
      <c r="A29" s="31" t="s">
        <v>378</v>
      </c>
      <c r="B29" s="31" t="s">
        <v>313</v>
      </c>
      <c r="C29" s="31" t="s">
        <v>382</v>
      </c>
      <c r="D29" s="31" t="s">
        <v>312</v>
      </c>
      <c r="E29" s="40">
        <v>43</v>
      </c>
      <c r="F29" s="41"/>
      <c r="G29" s="41"/>
      <c r="H29" s="40">
        <v>2</v>
      </c>
      <c r="I29" s="36"/>
      <c r="J29" s="41"/>
      <c r="K29" s="36">
        <f t="shared" si="26"/>
        <v>15</v>
      </c>
      <c r="L29" s="41">
        <v>7</v>
      </c>
      <c r="M29" s="41">
        <v>8</v>
      </c>
      <c r="N29" s="41">
        <v>0</v>
      </c>
      <c r="O29" s="40">
        <v>5</v>
      </c>
      <c r="P29" s="32">
        <v>35</v>
      </c>
      <c r="Q29" s="36"/>
      <c r="R29" s="36">
        <f t="shared" si="27"/>
        <v>8</v>
      </c>
      <c r="S29" s="32"/>
      <c r="T29" s="37">
        <f t="shared" si="28"/>
        <v>66.153846153846146</v>
      </c>
      <c r="U29" s="38"/>
      <c r="V29" s="38"/>
      <c r="W29" s="37">
        <f t="shared" si="29"/>
        <v>3.0769230769230771</v>
      </c>
      <c r="X29" s="38">
        <f t="shared" si="30"/>
        <v>0</v>
      </c>
      <c r="Y29" s="38">
        <f t="shared" si="31"/>
        <v>0</v>
      </c>
      <c r="Z29" s="37">
        <f t="shared" si="32"/>
        <v>23.076923076923077</v>
      </c>
      <c r="AA29" s="38">
        <f t="shared" si="33"/>
        <v>10.76923076923077</v>
      </c>
      <c r="AB29" s="38">
        <f t="shared" si="34"/>
        <v>12.307692307692308</v>
      </c>
      <c r="AC29" s="38">
        <f t="shared" si="35"/>
        <v>0</v>
      </c>
      <c r="AD29" s="37">
        <f t="shared" si="36"/>
        <v>7.6923076923076925</v>
      </c>
      <c r="AE29" s="36"/>
      <c r="AF29" s="32">
        <f t="shared" si="15"/>
        <v>60</v>
      </c>
      <c r="AG29" s="37">
        <f t="shared" si="16"/>
        <v>71.666666666666671</v>
      </c>
      <c r="AH29" s="37">
        <f t="shared" si="17"/>
        <v>3.3333333333333335</v>
      </c>
      <c r="AI29" s="37">
        <f t="shared" si="18"/>
        <v>25</v>
      </c>
      <c r="AJ29" s="37">
        <f t="shared" si="37"/>
        <v>100</v>
      </c>
      <c r="AK29" s="32"/>
      <c r="AL29" s="37"/>
      <c r="AM29" s="37"/>
      <c r="AN29" s="37"/>
      <c r="AO29" s="37"/>
      <c r="AP29" s="37"/>
      <c r="AQ29" s="32"/>
      <c r="AR29" s="32"/>
      <c r="AS29" s="37"/>
      <c r="AT29" s="37"/>
      <c r="AU29" s="37"/>
      <c r="AV29" s="37"/>
      <c r="AW29" s="32"/>
      <c r="AX29" s="40"/>
      <c r="AY29" s="37"/>
      <c r="AZ29" s="37"/>
      <c r="BA29" s="37"/>
      <c r="BB29" s="37"/>
    </row>
    <row r="30" spans="1:54" s="31" customFormat="1" x14ac:dyDescent="0.3">
      <c r="A30" s="31" t="s">
        <v>314</v>
      </c>
      <c r="B30" s="31" t="s">
        <v>313</v>
      </c>
      <c r="C30" s="31" t="s">
        <v>382</v>
      </c>
      <c r="D30" s="31" t="s">
        <v>315</v>
      </c>
      <c r="E30" s="40">
        <f t="shared" ref="E30:E64" si="40">F30+G30</f>
        <v>42</v>
      </c>
      <c r="F30" s="41">
        <v>8</v>
      </c>
      <c r="G30" s="41">
        <v>34</v>
      </c>
      <c r="H30" s="32">
        <f t="shared" si="0"/>
        <v>7</v>
      </c>
      <c r="I30" s="41">
        <v>3</v>
      </c>
      <c r="J30" s="41">
        <v>4</v>
      </c>
      <c r="K30" s="36">
        <f t="shared" si="1"/>
        <v>19</v>
      </c>
      <c r="L30" s="41">
        <v>19</v>
      </c>
      <c r="M30" s="41">
        <v>0</v>
      </c>
      <c r="N30" s="41">
        <v>0</v>
      </c>
      <c r="O30" s="40">
        <v>3</v>
      </c>
      <c r="P30" s="32">
        <v>31</v>
      </c>
      <c r="Q30" s="36">
        <f t="shared" si="2"/>
        <v>53</v>
      </c>
      <c r="R30" s="36">
        <f t="shared" si="3"/>
        <v>0</v>
      </c>
      <c r="S30" s="32"/>
      <c r="T30" s="37">
        <f t="shared" si="4"/>
        <v>59.154929577464785</v>
      </c>
      <c r="U30" s="38">
        <f t="shared" si="5"/>
        <v>11.267605633802818</v>
      </c>
      <c r="V30" s="38">
        <f t="shared" si="6"/>
        <v>34.693877551020407</v>
      </c>
      <c r="W30" s="37">
        <f t="shared" si="7"/>
        <v>9.8591549295774641</v>
      </c>
      <c r="X30" s="38">
        <f t="shared" si="8"/>
        <v>4.225352112676056</v>
      </c>
      <c r="Y30" s="38">
        <f t="shared" si="9"/>
        <v>5.6338028169014089</v>
      </c>
      <c r="Z30" s="37">
        <f t="shared" si="10"/>
        <v>26.760563380281688</v>
      </c>
      <c r="AA30" s="38">
        <f t="shared" si="11"/>
        <v>26.760563380281688</v>
      </c>
      <c r="AB30" s="38">
        <f t="shared" si="12"/>
        <v>0</v>
      </c>
      <c r="AC30" s="38">
        <f t="shared" si="13"/>
        <v>0</v>
      </c>
      <c r="AD30" s="37">
        <f t="shared" si="14"/>
        <v>4.225352112676056</v>
      </c>
      <c r="AE30" s="36"/>
      <c r="AF30" s="32">
        <f t="shared" si="15"/>
        <v>68</v>
      </c>
      <c r="AG30" s="37">
        <f t="shared" si="16"/>
        <v>61.764705882352942</v>
      </c>
      <c r="AH30" s="37">
        <f t="shared" si="17"/>
        <v>10.294117647058822</v>
      </c>
      <c r="AI30" s="37">
        <f t="shared" si="18"/>
        <v>27.941176470588236</v>
      </c>
      <c r="AJ30" s="37">
        <f t="shared" si="19"/>
        <v>100</v>
      </c>
      <c r="AK30" s="32"/>
      <c r="AL30" s="37">
        <f t="shared" ref="AL30:AL40" si="41">F30+H30</f>
        <v>15</v>
      </c>
      <c r="AM30" s="37">
        <f t="shared" ref="AM30:AM40" si="42">F30/$AL30*100</f>
        <v>53.333333333333336</v>
      </c>
      <c r="AN30" s="37">
        <f t="shared" ref="AN30:AN40" si="43">I30/$AL30*100</f>
        <v>20</v>
      </c>
      <c r="AO30" s="37">
        <f t="shared" ref="AO30:AO40" si="44">J30/$AL30*100</f>
        <v>26.666666666666668</v>
      </c>
      <c r="AP30" s="37">
        <f t="shared" si="21"/>
        <v>100.00000000000001</v>
      </c>
      <c r="AQ30" s="32"/>
      <c r="AR30" s="32">
        <f t="shared" ref="AR30:AR40" si="45">G30+L30+M30</f>
        <v>53</v>
      </c>
      <c r="AS30" s="37">
        <f t="shared" ref="AS30:AS40" si="46">G30/$AR30*100</f>
        <v>64.15094339622641</v>
      </c>
      <c r="AT30" s="37">
        <f t="shared" ref="AT30:AT40" si="47">L30/$AR30*100</f>
        <v>35.849056603773583</v>
      </c>
      <c r="AU30" s="37">
        <f t="shared" ref="AU30:AU40" si="48">M30/$AR30*100</f>
        <v>0</v>
      </c>
      <c r="AV30" s="37">
        <f t="shared" si="23"/>
        <v>100</v>
      </c>
      <c r="AW30" s="32"/>
      <c r="AX30" s="40">
        <f t="shared" si="38"/>
        <v>68</v>
      </c>
      <c r="AY30" s="37">
        <f t="shared" ref="AY30:AY40" si="49">F30/$AX30*100</f>
        <v>11.76470588235294</v>
      </c>
      <c r="AZ30" s="37">
        <f t="shared" ref="AZ30:AZ40" si="50">H30/$AX30*100</f>
        <v>10.294117647058822</v>
      </c>
      <c r="BA30" s="37">
        <f t="shared" si="39"/>
        <v>77.941176470588232</v>
      </c>
      <c r="BB30" s="37">
        <f t="shared" si="24"/>
        <v>100</v>
      </c>
    </row>
    <row r="31" spans="1:54" s="31" customFormat="1" x14ac:dyDescent="0.3">
      <c r="A31" s="31" t="s">
        <v>317</v>
      </c>
      <c r="B31" s="31" t="s">
        <v>313</v>
      </c>
      <c r="C31" s="31" t="s">
        <v>382</v>
      </c>
      <c r="D31" s="31" t="s">
        <v>315</v>
      </c>
      <c r="E31" s="40">
        <f t="shared" si="40"/>
        <v>37</v>
      </c>
      <c r="F31" s="41">
        <v>12</v>
      </c>
      <c r="G31" s="41">
        <v>25</v>
      </c>
      <c r="H31" s="32">
        <f t="shared" si="0"/>
        <v>23</v>
      </c>
      <c r="I31" s="41">
        <v>9</v>
      </c>
      <c r="J31" s="41">
        <v>14</v>
      </c>
      <c r="K31" s="36">
        <f t="shared" si="1"/>
        <v>10</v>
      </c>
      <c r="L31" s="41">
        <v>10</v>
      </c>
      <c r="M31" s="41">
        <v>0</v>
      </c>
      <c r="N31" s="41">
        <v>0</v>
      </c>
      <c r="O31" s="40">
        <v>4</v>
      </c>
      <c r="P31" s="32">
        <v>26</v>
      </c>
      <c r="Q31" s="36">
        <f t="shared" si="2"/>
        <v>35</v>
      </c>
      <c r="R31" s="36">
        <f t="shared" si="3"/>
        <v>0</v>
      </c>
      <c r="S31" s="32"/>
      <c r="T31" s="37">
        <f t="shared" si="4"/>
        <v>50</v>
      </c>
      <c r="U31" s="38">
        <f t="shared" si="5"/>
        <v>16.216216216216218</v>
      </c>
      <c r="V31" s="38">
        <f t="shared" si="6"/>
        <v>32.894736842105267</v>
      </c>
      <c r="W31" s="37">
        <f t="shared" si="7"/>
        <v>31.081081081081081</v>
      </c>
      <c r="X31" s="38">
        <f t="shared" si="8"/>
        <v>12.162162162162163</v>
      </c>
      <c r="Y31" s="38">
        <f t="shared" si="9"/>
        <v>18.918918918918919</v>
      </c>
      <c r="Z31" s="37">
        <f t="shared" si="10"/>
        <v>13.513513513513514</v>
      </c>
      <c r="AA31" s="38">
        <f t="shared" si="11"/>
        <v>13.513513513513514</v>
      </c>
      <c r="AB31" s="38">
        <f t="shared" si="12"/>
        <v>0</v>
      </c>
      <c r="AC31" s="38">
        <f t="shared" si="13"/>
        <v>0</v>
      </c>
      <c r="AD31" s="37">
        <f t="shared" si="14"/>
        <v>5.4054054054054053</v>
      </c>
      <c r="AE31" s="36"/>
      <c r="AF31" s="32">
        <f t="shared" si="15"/>
        <v>70</v>
      </c>
      <c r="AG31" s="37">
        <f t="shared" si="16"/>
        <v>52.857142857142861</v>
      </c>
      <c r="AH31" s="37">
        <f t="shared" si="17"/>
        <v>32.857142857142854</v>
      </c>
      <c r="AI31" s="37">
        <f t="shared" si="18"/>
        <v>14.285714285714285</v>
      </c>
      <c r="AJ31" s="37">
        <f t="shared" si="19"/>
        <v>100</v>
      </c>
      <c r="AK31" s="32"/>
      <c r="AL31" s="37">
        <f t="shared" si="41"/>
        <v>35</v>
      </c>
      <c r="AM31" s="37">
        <f t="shared" si="42"/>
        <v>34.285714285714285</v>
      </c>
      <c r="AN31" s="37">
        <f t="shared" si="43"/>
        <v>25.714285714285712</v>
      </c>
      <c r="AO31" s="37">
        <f t="shared" si="44"/>
        <v>40</v>
      </c>
      <c r="AP31" s="37">
        <f t="shared" si="21"/>
        <v>100</v>
      </c>
      <c r="AQ31" s="32"/>
      <c r="AR31" s="32">
        <f t="shared" si="45"/>
        <v>35</v>
      </c>
      <c r="AS31" s="37">
        <f t="shared" si="46"/>
        <v>71.428571428571431</v>
      </c>
      <c r="AT31" s="37">
        <f t="shared" si="47"/>
        <v>28.571428571428569</v>
      </c>
      <c r="AU31" s="37">
        <f t="shared" si="48"/>
        <v>0</v>
      </c>
      <c r="AV31" s="37">
        <f t="shared" si="23"/>
        <v>100</v>
      </c>
      <c r="AW31" s="32"/>
      <c r="AX31" s="40">
        <f t="shared" si="38"/>
        <v>70</v>
      </c>
      <c r="AY31" s="37">
        <f t="shared" si="49"/>
        <v>17.142857142857142</v>
      </c>
      <c r="AZ31" s="37">
        <f t="shared" si="50"/>
        <v>32.857142857142854</v>
      </c>
      <c r="BA31" s="37">
        <f t="shared" si="39"/>
        <v>50</v>
      </c>
      <c r="BB31" s="37">
        <f t="shared" si="24"/>
        <v>100</v>
      </c>
    </row>
    <row r="32" spans="1:54" s="31" customFormat="1" x14ac:dyDescent="0.3">
      <c r="A32" s="31" t="s">
        <v>349</v>
      </c>
      <c r="B32" s="31" t="s">
        <v>313</v>
      </c>
      <c r="C32" s="31" t="s">
        <v>382</v>
      </c>
      <c r="D32" s="31" t="s">
        <v>315</v>
      </c>
      <c r="E32" s="40">
        <f t="shared" ref="E32:E40" si="51">F32+G32</f>
        <v>14</v>
      </c>
      <c r="F32" s="41">
        <v>5</v>
      </c>
      <c r="G32" s="41">
        <v>9</v>
      </c>
      <c r="H32" s="32">
        <f t="shared" ref="H32:H57" si="52">I32+J32</f>
        <v>14</v>
      </c>
      <c r="I32" s="41">
        <v>8</v>
      </c>
      <c r="J32" s="41">
        <v>6</v>
      </c>
      <c r="K32" s="36">
        <f t="shared" ref="K32:K60" si="53">L32+M32+N32</f>
        <v>43</v>
      </c>
      <c r="L32" s="41">
        <v>43</v>
      </c>
      <c r="M32" s="41">
        <v>0</v>
      </c>
      <c r="N32" s="41">
        <v>0</v>
      </c>
      <c r="O32" s="40">
        <v>1</v>
      </c>
      <c r="P32" s="32">
        <v>28</v>
      </c>
      <c r="Q32" s="36">
        <f t="shared" ref="Q32:Q40" si="54">K32+G32</f>
        <v>52</v>
      </c>
      <c r="R32" s="36">
        <f t="shared" ref="R32:R60" si="55">M32+N32</f>
        <v>0</v>
      </c>
      <c r="S32" s="32"/>
      <c r="T32" s="37">
        <f t="shared" ref="T32:T60" si="56">E32/(E32+H32+K32+O32)*100</f>
        <v>19.444444444444446</v>
      </c>
      <c r="U32" s="38">
        <f t="shared" ref="U32:U40" si="57">F32/(E32+H32+K32+O32)*100</f>
        <v>6.9444444444444446</v>
      </c>
      <c r="V32" s="38">
        <f t="shared" ref="V32:V40" si="58">G32/(E32+K32+G32+O32)*100</f>
        <v>13.432835820895523</v>
      </c>
      <c r="W32" s="37">
        <f t="shared" ref="W32:W60" si="59">H32/(H32+E32+K32+O32)*100</f>
        <v>19.444444444444446</v>
      </c>
      <c r="X32" s="38">
        <f t="shared" ref="X32:X60" si="60">I32/(E32+H32+K32+O32)*100</f>
        <v>11.111111111111111</v>
      </c>
      <c r="Y32" s="38">
        <f t="shared" ref="Y32:Y60" si="61">J32/(E32+H32+K32+O32)*100</f>
        <v>8.3333333333333321</v>
      </c>
      <c r="Z32" s="37">
        <f t="shared" ref="Z32:Z60" si="62">K32/(K32+H32+E32+O32)*100</f>
        <v>59.722222222222221</v>
      </c>
      <c r="AA32" s="38">
        <f t="shared" ref="AA32:AA60" si="63">L32/(E32+H32+K32+O32)*100</f>
        <v>59.722222222222221</v>
      </c>
      <c r="AB32" s="38">
        <f t="shared" ref="AB32:AB60" si="64">M32/(E32+H32+K32+O32)*100</f>
        <v>0</v>
      </c>
      <c r="AC32" s="38">
        <f t="shared" ref="AC32:AC60" si="65">N32/(E32+H32+K32+O32)*100</f>
        <v>0</v>
      </c>
      <c r="AD32" s="37">
        <f t="shared" ref="AD32:AD60" si="66">O32/(O32+E32+H32+K32)*100</f>
        <v>1.3888888888888888</v>
      </c>
      <c r="AE32" s="36"/>
      <c r="AF32" s="32">
        <f t="shared" si="15"/>
        <v>71</v>
      </c>
      <c r="AG32" s="37">
        <f t="shared" si="16"/>
        <v>19.718309859154928</v>
      </c>
      <c r="AH32" s="37">
        <f t="shared" si="17"/>
        <v>19.718309859154928</v>
      </c>
      <c r="AI32" s="37">
        <f t="shared" si="18"/>
        <v>60.563380281690137</v>
      </c>
      <c r="AJ32" s="37">
        <f t="shared" ref="AJ32:AJ60" si="67">AG32+AH32+AI32</f>
        <v>100</v>
      </c>
      <c r="AK32" s="32"/>
      <c r="AL32" s="37">
        <f t="shared" si="41"/>
        <v>19</v>
      </c>
      <c r="AM32" s="37">
        <f t="shared" si="42"/>
        <v>26.315789473684209</v>
      </c>
      <c r="AN32" s="37">
        <f t="shared" si="43"/>
        <v>42.105263157894733</v>
      </c>
      <c r="AO32" s="37">
        <f t="shared" si="44"/>
        <v>31.578947368421051</v>
      </c>
      <c r="AP32" s="37">
        <f t="shared" ref="AP32:AP40" si="68">AM32+AN32+AO32</f>
        <v>100</v>
      </c>
      <c r="AQ32" s="32"/>
      <c r="AR32" s="32">
        <f t="shared" si="45"/>
        <v>52</v>
      </c>
      <c r="AS32" s="37">
        <f t="shared" si="46"/>
        <v>17.307692307692307</v>
      </c>
      <c r="AT32" s="37">
        <f t="shared" si="47"/>
        <v>82.692307692307693</v>
      </c>
      <c r="AU32" s="37">
        <f t="shared" si="48"/>
        <v>0</v>
      </c>
      <c r="AV32" s="37">
        <f t="shared" ref="AV32:AV40" si="69">AS32+AT32+AU32</f>
        <v>100</v>
      </c>
      <c r="AW32" s="32"/>
      <c r="AX32" s="40">
        <f t="shared" si="38"/>
        <v>71</v>
      </c>
      <c r="AY32" s="37">
        <f t="shared" si="49"/>
        <v>7.042253521126761</v>
      </c>
      <c r="AZ32" s="37">
        <f t="shared" si="50"/>
        <v>19.718309859154928</v>
      </c>
      <c r="BA32" s="37">
        <f t="shared" si="39"/>
        <v>73.239436619718319</v>
      </c>
      <c r="BB32" s="37">
        <f t="shared" ref="BB32:BB40" si="70">AY32+AZ32+BA32</f>
        <v>100</v>
      </c>
    </row>
    <row r="33" spans="1:54" s="31" customFormat="1" x14ac:dyDescent="0.3">
      <c r="A33" s="31" t="s">
        <v>351</v>
      </c>
      <c r="B33" s="31" t="s">
        <v>313</v>
      </c>
      <c r="C33" s="31" t="s">
        <v>382</v>
      </c>
      <c r="D33" s="31" t="s">
        <v>315</v>
      </c>
      <c r="E33" s="40">
        <f t="shared" si="51"/>
        <v>32</v>
      </c>
      <c r="F33" s="41">
        <v>8</v>
      </c>
      <c r="G33" s="41">
        <v>24</v>
      </c>
      <c r="H33" s="32">
        <f t="shared" si="52"/>
        <v>31</v>
      </c>
      <c r="I33" s="41">
        <v>16</v>
      </c>
      <c r="J33" s="41">
        <v>15</v>
      </c>
      <c r="K33" s="36">
        <f t="shared" si="53"/>
        <v>5</v>
      </c>
      <c r="L33" s="41">
        <v>5</v>
      </c>
      <c r="M33" s="41">
        <v>0</v>
      </c>
      <c r="N33" s="41">
        <v>0</v>
      </c>
      <c r="O33" s="40">
        <v>2</v>
      </c>
      <c r="P33" s="32">
        <v>30</v>
      </c>
      <c r="Q33" s="36">
        <f t="shared" si="54"/>
        <v>29</v>
      </c>
      <c r="R33" s="36">
        <f t="shared" si="55"/>
        <v>0</v>
      </c>
      <c r="S33" s="32"/>
      <c r="T33" s="37">
        <f t="shared" si="56"/>
        <v>45.714285714285715</v>
      </c>
      <c r="U33" s="38">
        <f t="shared" si="57"/>
        <v>11.428571428571429</v>
      </c>
      <c r="V33" s="38">
        <f t="shared" si="58"/>
        <v>38.095238095238095</v>
      </c>
      <c r="W33" s="37">
        <f t="shared" si="59"/>
        <v>44.285714285714285</v>
      </c>
      <c r="X33" s="38">
        <f t="shared" si="60"/>
        <v>22.857142857142858</v>
      </c>
      <c r="Y33" s="38">
        <f t="shared" si="61"/>
        <v>21.428571428571427</v>
      </c>
      <c r="Z33" s="37">
        <f t="shared" si="62"/>
        <v>7.1428571428571423</v>
      </c>
      <c r="AA33" s="38">
        <f t="shared" si="63"/>
        <v>7.1428571428571423</v>
      </c>
      <c r="AB33" s="38">
        <f t="shared" si="64"/>
        <v>0</v>
      </c>
      <c r="AC33" s="38">
        <f t="shared" si="65"/>
        <v>0</v>
      </c>
      <c r="AD33" s="37">
        <f t="shared" si="66"/>
        <v>2.8571428571428572</v>
      </c>
      <c r="AE33" s="36"/>
      <c r="AF33" s="32">
        <f t="shared" si="15"/>
        <v>68</v>
      </c>
      <c r="AG33" s="37">
        <f t="shared" si="16"/>
        <v>47.058823529411761</v>
      </c>
      <c r="AH33" s="37">
        <f t="shared" si="17"/>
        <v>45.588235294117645</v>
      </c>
      <c r="AI33" s="37">
        <f t="shared" si="18"/>
        <v>7.3529411764705888</v>
      </c>
      <c r="AJ33" s="37">
        <f t="shared" si="67"/>
        <v>100</v>
      </c>
      <c r="AK33" s="32"/>
      <c r="AL33" s="37">
        <f t="shared" si="41"/>
        <v>39</v>
      </c>
      <c r="AM33" s="37">
        <f t="shared" si="42"/>
        <v>20.512820512820511</v>
      </c>
      <c r="AN33" s="37">
        <f t="shared" si="43"/>
        <v>41.025641025641022</v>
      </c>
      <c r="AO33" s="37">
        <f t="shared" si="44"/>
        <v>38.461538461538467</v>
      </c>
      <c r="AP33" s="37">
        <f t="shared" si="68"/>
        <v>100</v>
      </c>
      <c r="AQ33" s="32"/>
      <c r="AR33" s="32">
        <f t="shared" si="45"/>
        <v>29</v>
      </c>
      <c r="AS33" s="37">
        <f t="shared" si="46"/>
        <v>82.758620689655174</v>
      </c>
      <c r="AT33" s="37">
        <f t="shared" si="47"/>
        <v>17.241379310344829</v>
      </c>
      <c r="AU33" s="37">
        <f t="shared" si="48"/>
        <v>0</v>
      </c>
      <c r="AV33" s="37">
        <f t="shared" si="69"/>
        <v>100</v>
      </c>
      <c r="AW33" s="32"/>
      <c r="AX33" s="40">
        <f t="shared" si="38"/>
        <v>68</v>
      </c>
      <c r="AY33" s="37">
        <f t="shared" si="49"/>
        <v>11.76470588235294</v>
      </c>
      <c r="AZ33" s="37">
        <f t="shared" si="50"/>
        <v>45.588235294117645</v>
      </c>
      <c r="BA33" s="37">
        <f t="shared" si="39"/>
        <v>42.647058823529413</v>
      </c>
      <c r="BB33" s="37">
        <f t="shared" si="70"/>
        <v>100</v>
      </c>
    </row>
    <row r="34" spans="1:54" s="31" customFormat="1" x14ac:dyDescent="0.3">
      <c r="A34" s="31" t="s">
        <v>352</v>
      </c>
      <c r="B34" s="31" t="s">
        <v>313</v>
      </c>
      <c r="C34" s="31" t="s">
        <v>382</v>
      </c>
      <c r="D34" s="31" t="s">
        <v>315</v>
      </c>
      <c r="E34" s="40">
        <f t="shared" si="51"/>
        <v>44</v>
      </c>
      <c r="F34" s="41">
        <v>10</v>
      </c>
      <c r="G34" s="41">
        <v>34</v>
      </c>
      <c r="H34" s="32">
        <f t="shared" si="52"/>
        <v>18</v>
      </c>
      <c r="I34" s="41">
        <v>8</v>
      </c>
      <c r="J34" s="41">
        <v>10</v>
      </c>
      <c r="K34" s="36">
        <f t="shared" si="53"/>
        <v>7</v>
      </c>
      <c r="L34" s="41">
        <v>7</v>
      </c>
      <c r="M34" s="41">
        <v>0</v>
      </c>
      <c r="N34" s="41">
        <v>0</v>
      </c>
      <c r="O34" s="40">
        <v>1</v>
      </c>
      <c r="P34" s="32">
        <v>30</v>
      </c>
      <c r="Q34" s="36">
        <f t="shared" si="54"/>
        <v>41</v>
      </c>
      <c r="R34" s="36">
        <f t="shared" si="55"/>
        <v>0</v>
      </c>
      <c r="S34" s="32"/>
      <c r="T34" s="37">
        <f t="shared" si="56"/>
        <v>62.857142857142854</v>
      </c>
      <c r="U34" s="38">
        <f t="shared" si="57"/>
        <v>14.285714285714285</v>
      </c>
      <c r="V34" s="38">
        <f t="shared" si="58"/>
        <v>39.534883720930232</v>
      </c>
      <c r="W34" s="37">
        <f t="shared" si="59"/>
        <v>25.714285714285712</v>
      </c>
      <c r="X34" s="38">
        <f t="shared" si="60"/>
        <v>11.428571428571429</v>
      </c>
      <c r="Y34" s="38">
        <f t="shared" si="61"/>
        <v>14.285714285714285</v>
      </c>
      <c r="Z34" s="37">
        <f t="shared" si="62"/>
        <v>10</v>
      </c>
      <c r="AA34" s="38">
        <f t="shared" si="63"/>
        <v>10</v>
      </c>
      <c r="AB34" s="38">
        <f t="shared" si="64"/>
        <v>0</v>
      </c>
      <c r="AC34" s="38">
        <f t="shared" si="65"/>
        <v>0</v>
      </c>
      <c r="AD34" s="37">
        <f t="shared" si="66"/>
        <v>1.4285714285714286</v>
      </c>
      <c r="AE34" s="36"/>
      <c r="AF34" s="32">
        <f t="shared" si="15"/>
        <v>69</v>
      </c>
      <c r="AG34" s="37">
        <f t="shared" si="16"/>
        <v>63.768115942028977</v>
      </c>
      <c r="AH34" s="37">
        <f t="shared" si="17"/>
        <v>26.086956521739129</v>
      </c>
      <c r="AI34" s="37">
        <f t="shared" si="18"/>
        <v>10.144927536231885</v>
      </c>
      <c r="AJ34" s="37">
        <f t="shared" si="67"/>
        <v>100</v>
      </c>
      <c r="AK34" s="32"/>
      <c r="AL34" s="37">
        <f t="shared" si="41"/>
        <v>28</v>
      </c>
      <c r="AM34" s="37">
        <f t="shared" si="42"/>
        <v>35.714285714285715</v>
      </c>
      <c r="AN34" s="37">
        <f t="shared" si="43"/>
        <v>28.571428571428569</v>
      </c>
      <c r="AO34" s="37">
        <f t="shared" si="44"/>
        <v>35.714285714285715</v>
      </c>
      <c r="AP34" s="37">
        <f t="shared" si="68"/>
        <v>100</v>
      </c>
      <c r="AQ34" s="32"/>
      <c r="AR34" s="32">
        <f t="shared" si="45"/>
        <v>41</v>
      </c>
      <c r="AS34" s="37">
        <f t="shared" si="46"/>
        <v>82.926829268292678</v>
      </c>
      <c r="AT34" s="37">
        <f t="shared" si="47"/>
        <v>17.073170731707318</v>
      </c>
      <c r="AU34" s="37">
        <f t="shared" si="48"/>
        <v>0</v>
      </c>
      <c r="AV34" s="37">
        <f t="shared" si="69"/>
        <v>100</v>
      </c>
      <c r="AW34" s="32"/>
      <c r="AX34" s="40">
        <f t="shared" si="38"/>
        <v>69</v>
      </c>
      <c r="AY34" s="37">
        <f t="shared" si="49"/>
        <v>14.492753623188406</v>
      </c>
      <c r="AZ34" s="37">
        <f t="shared" si="50"/>
        <v>26.086956521739129</v>
      </c>
      <c r="BA34" s="37">
        <f t="shared" si="39"/>
        <v>59.420289855072461</v>
      </c>
      <c r="BB34" s="37">
        <f t="shared" si="70"/>
        <v>100</v>
      </c>
    </row>
    <row r="35" spans="1:54" s="31" customFormat="1" x14ac:dyDescent="0.3">
      <c r="A35" s="31" t="s">
        <v>354</v>
      </c>
      <c r="B35" s="31" t="s">
        <v>313</v>
      </c>
      <c r="C35" s="31" t="s">
        <v>382</v>
      </c>
      <c r="D35" s="31" t="s">
        <v>315</v>
      </c>
      <c r="E35" s="40">
        <f t="shared" si="51"/>
        <v>44</v>
      </c>
      <c r="F35" s="41">
        <v>8</v>
      </c>
      <c r="G35" s="41">
        <v>36</v>
      </c>
      <c r="H35" s="32">
        <f t="shared" si="52"/>
        <v>18</v>
      </c>
      <c r="I35" s="41">
        <v>8</v>
      </c>
      <c r="J35" s="41">
        <v>10</v>
      </c>
      <c r="K35" s="36">
        <f t="shared" si="53"/>
        <v>7</v>
      </c>
      <c r="L35" s="41">
        <v>5</v>
      </c>
      <c r="M35" s="41">
        <v>2</v>
      </c>
      <c r="N35" s="41">
        <v>0</v>
      </c>
      <c r="O35" s="40">
        <v>2</v>
      </c>
      <c r="P35" s="32">
        <v>29</v>
      </c>
      <c r="Q35" s="36">
        <f t="shared" si="54"/>
        <v>43</v>
      </c>
      <c r="R35" s="36">
        <f t="shared" si="55"/>
        <v>2</v>
      </c>
      <c r="S35" s="32"/>
      <c r="T35" s="37">
        <f t="shared" si="56"/>
        <v>61.971830985915489</v>
      </c>
      <c r="U35" s="38">
        <f t="shared" si="57"/>
        <v>11.267605633802818</v>
      </c>
      <c r="V35" s="38">
        <f t="shared" si="58"/>
        <v>40.449438202247187</v>
      </c>
      <c r="W35" s="37">
        <f t="shared" si="59"/>
        <v>25.352112676056336</v>
      </c>
      <c r="X35" s="38">
        <f t="shared" si="60"/>
        <v>11.267605633802818</v>
      </c>
      <c r="Y35" s="38">
        <f t="shared" si="61"/>
        <v>14.084507042253522</v>
      </c>
      <c r="Z35" s="37">
        <f t="shared" si="62"/>
        <v>9.8591549295774641</v>
      </c>
      <c r="AA35" s="38">
        <f t="shared" si="63"/>
        <v>7.042253521126761</v>
      </c>
      <c r="AB35" s="38">
        <f t="shared" si="64"/>
        <v>2.8169014084507045</v>
      </c>
      <c r="AC35" s="38">
        <f t="shared" si="65"/>
        <v>0</v>
      </c>
      <c r="AD35" s="37">
        <f t="shared" si="66"/>
        <v>2.8169014084507045</v>
      </c>
      <c r="AE35" s="36"/>
      <c r="AF35" s="32">
        <f t="shared" si="15"/>
        <v>69</v>
      </c>
      <c r="AG35" s="37">
        <f t="shared" si="16"/>
        <v>63.768115942028977</v>
      </c>
      <c r="AH35" s="37">
        <f t="shared" si="17"/>
        <v>26.086956521739129</v>
      </c>
      <c r="AI35" s="37">
        <f t="shared" si="18"/>
        <v>10.144927536231885</v>
      </c>
      <c r="AJ35" s="37">
        <f t="shared" si="67"/>
        <v>100</v>
      </c>
      <c r="AK35" s="32"/>
      <c r="AL35" s="37">
        <f t="shared" si="41"/>
        <v>26</v>
      </c>
      <c r="AM35" s="37">
        <f t="shared" si="42"/>
        <v>30.76923076923077</v>
      </c>
      <c r="AN35" s="37">
        <f t="shared" si="43"/>
        <v>30.76923076923077</v>
      </c>
      <c r="AO35" s="37">
        <f t="shared" si="44"/>
        <v>38.461538461538467</v>
      </c>
      <c r="AP35" s="37">
        <f t="shared" si="68"/>
        <v>100</v>
      </c>
      <c r="AQ35" s="32"/>
      <c r="AR35" s="32">
        <f t="shared" si="45"/>
        <v>43</v>
      </c>
      <c r="AS35" s="37">
        <f t="shared" si="46"/>
        <v>83.720930232558146</v>
      </c>
      <c r="AT35" s="37">
        <f t="shared" si="47"/>
        <v>11.627906976744185</v>
      </c>
      <c r="AU35" s="37">
        <f t="shared" si="48"/>
        <v>4.6511627906976747</v>
      </c>
      <c r="AV35" s="37">
        <f t="shared" si="69"/>
        <v>100</v>
      </c>
      <c r="AW35" s="32"/>
      <c r="AX35" s="40">
        <f t="shared" si="38"/>
        <v>69</v>
      </c>
      <c r="AY35" s="37">
        <f t="shared" si="49"/>
        <v>11.594202898550725</v>
      </c>
      <c r="AZ35" s="37">
        <f t="shared" si="50"/>
        <v>26.086956521739129</v>
      </c>
      <c r="BA35" s="37">
        <f t="shared" si="39"/>
        <v>62.318840579710141</v>
      </c>
      <c r="BB35" s="37">
        <f t="shared" si="70"/>
        <v>100</v>
      </c>
    </row>
    <row r="36" spans="1:54" s="31" customFormat="1" x14ac:dyDescent="0.3">
      <c r="A36" s="31" t="s">
        <v>355</v>
      </c>
      <c r="B36" s="31" t="s">
        <v>313</v>
      </c>
      <c r="C36" s="31" t="s">
        <v>382</v>
      </c>
      <c r="D36" s="31" t="s">
        <v>315</v>
      </c>
      <c r="E36" s="40">
        <f t="shared" si="51"/>
        <v>36</v>
      </c>
      <c r="F36" s="41">
        <v>3</v>
      </c>
      <c r="G36" s="41">
        <v>33</v>
      </c>
      <c r="H36" s="32">
        <f t="shared" si="52"/>
        <v>24</v>
      </c>
      <c r="I36" s="41">
        <v>14</v>
      </c>
      <c r="J36" s="41">
        <v>10</v>
      </c>
      <c r="K36" s="36">
        <f t="shared" si="53"/>
        <v>13</v>
      </c>
      <c r="L36" s="41">
        <v>13</v>
      </c>
      <c r="M36" s="41">
        <v>0</v>
      </c>
      <c r="N36" s="41">
        <v>0</v>
      </c>
      <c r="O36" s="40">
        <v>1</v>
      </c>
      <c r="P36" s="32">
        <v>26</v>
      </c>
      <c r="Q36" s="36">
        <f t="shared" si="54"/>
        <v>46</v>
      </c>
      <c r="R36" s="36">
        <f t="shared" si="55"/>
        <v>0</v>
      </c>
      <c r="S36" s="32"/>
      <c r="T36" s="37">
        <f t="shared" si="56"/>
        <v>48.648648648648653</v>
      </c>
      <c r="U36" s="38">
        <f t="shared" si="57"/>
        <v>4.0540540540540544</v>
      </c>
      <c r="V36" s="38">
        <f t="shared" si="58"/>
        <v>39.75903614457831</v>
      </c>
      <c r="W36" s="37">
        <f t="shared" si="59"/>
        <v>32.432432432432435</v>
      </c>
      <c r="X36" s="38">
        <f t="shared" si="60"/>
        <v>18.918918918918919</v>
      </c>
      <c r="Y36" s="38">
        <f t="shared" si="61"/>
        <v>13.513513513513514</v>
      </c>
      <c r="Z36" s="37">
        <f t="shared" si="62"/>
        <v>17.567567567567568</v>
      </c>
      <c r="AA36" s="38">
        <f t="shared" si="63"/>
        <v>17.567567567567568</v>
      </c>
      <c r="AB36" s="38">
        <f t="shared" si="64"/>
        <v>0</v>
      </c>
      <c r="AC36" s="38">
        <f t="shared" si="65"/>
        <v>0</v>
      </c>
      <c r="AD36" s="37">
        <f t="shared" si="66"/>
        <v>1.3513513513513513</v>
      </c>
      <c r="AE36" s="36"/>
      <c r="AF36" s="32">
        <f t="shared" si="15"/>
        <v>73</v>
      </c>
      <c r="AG36" s="37">
        <f t="shared" si="16"/>
        <v>49.315068493150683</v>
      </c>
      <c r="AH36" s="37">
        <f t="shared" si="17"/>
        <v>32.87671232876712</v>
      </c>
      <c r="AI36" s="37">
        <f t="shared" si="18"/>
        <v>17.80821917808219</v>
      </c>
      <c r="AJ36" s="37">
        <f t="shared" si="67"/>
        <v>100</v>
      </c>
      <c r="AK36" s="32"/>
      <c r="AL36" s="37">
        <f t="shared" si="41"/>
        <v>27</v>
      </c>
      <c r="AM36" s="37">
        <f t="shared" si="42"/>
        <v>11.111111111111111</v>
      </c>
      <c r="AN36" s="37">
        <f t="shared" si="43"/>
        <v>51.851851851851848</v>
      </c>
      <c r="AO36" s="37">
        <f t="shared" si="44"/>
        <v>37.037037037037038</v>
      </c>
      <c r="AP36" s="37">
        <f t="shared" si="68"/>
        <v>100</v>
      </c>
      <c r="AQ36" s="32"/>
      <c r="AR36" s="32">
        <f t="shared" si="45"/>
        <v>46</v>
      </c>
      <c r="AS36" s="37">
        <f t="shared" si="46"/>
        <v>71.739130434782609</v>
      </c>
      <c r="AT36" s="37">
        <f t="shared" si="47"/>
        <v>28.260869565217391</v>
      </c>
      <c r="AU36" s="37">
        <f t="shared" si="48"/>
        <v>0</v>
      </c>
      <c r="AV36" s="37">
        <f t="shared" si="69"/>
        <v>100</v>
      </c>
      <c r="AW36" s="32"/>
      <c r="AX36" s="40">
        <f t="shared" si="38"/>
        <v>73</v>
      </c>
      <c r="AY36" s="37">
        <f t="shared" si="49"/>
        <v>4.10958904109589</v>
      </c>
      <c r="AZ36" s="37">
        <f t="shared" si="50"/>
        <v>32.87671232876712</v>
      </c>
      <c r="BA36" s="37">
        <f t="shared" si="39"/>
        <v>63.013698630136986</v>
      </c>
      <c r="BB36" s="37">
        <f t="shared" si="70"/>
        <v>100</v>
      </c>
    </row>
    <row r="37" spans="1:54" s="31" customFormat="1" x14ac:dyDescent="0.3">
      <c r="A37" s="31" t="s">
        <v>370</v>
      </c>
      <c r="B37" s="31" t="s">
        <v>313</v>
      </c>
      <c r="C37" s="31" t="s">
        <v>382</v>
      </c>
      <c r="D37" s="31" t="s">
        <v>315</v>
      </c>
      <c r="E37" s="40">
        <f t="shared" si="51"/>
        <v>47</v>
      </c>
      <c r="F37" s="41">
        <v>8</v>
      </c>
      <c r="G37" s="41">
        <v>39</v>
      </c>
      <c r="H37" s="32">
        <f t="shared" si="52"/>
        <v>18</v>
      </c>
      <c r="I37" s="41">
        <v>5</v>
      </c>
      <c r="J37" s="41">
        <v>13</v>
      </c>
      <c r="K37" s="36">
        <f t="shared" si="53"/>
        <v>8</v>
      </c>
      <c r="L37" s="41">
        <v>8</v>
      </c>
      <c r="M37" s="41">
        <v>0</v>
      </c>
      <c r="N37" s="41">
        <v>0</v>
      </c>
      <c r="O37" s="40">
        <v>4</v>
      </c>
      <c r="P37" s="32">
        <v>23</v>
      </c>
      <c r="Q37" s="36">
        <f t="shared" si="54"/>
        <v>47</v>
      </c>
      <c r="R37" s="36">
        <f t="shared" si="55"/>
        <v>0</v>
      </c>
      <c r="S37" s="32"/>
      <c r="T37" s="37">
        <f t="shared" si="56"/>
        <v>61.038961038961034</v>
      </c>
      <c r="U37" s="38">
        <f t="shared" si="57"/>
        <v>10.38961038961039</v>
      </c>
      <c r="V37" s="38">
        <f t="shared" si="58"/>
        <v>39.795918367346935</v>
      </c>
      <c r="W37" s="37">
        <f t="shared" si="59"/>
        <v>23.376623376623375</v>
      </c>
      <c r="X37" s="38">
        <f t="shared" si="60"/>
        <v>6.4935064935064926</v>
      </c>
      <c r="Y37" s="38">
        <f t="shared" si="61"/>
        <v>16.883116883116884</v>
      </c>
      <c r="Z37" s="37">
        <f t="shared" si="62"/>
        <v>10.38961038961039</v>
      </c>
      <c r="AA37" s="38">
        <f t="shared" si="63"/>
        <v>10.38961038961039</v>
      </c>
      <c r="AB37" s="38">
        <f t="shared" si="64"/>
        <v>0</v>
      </c>
      <c r="AC37" s="38">
        <f t="shared" si="65"/>
        <v>0</v>
      </c>
      <c r="AD37" s="37">
        <f t="shared" si="66"/>
        <v>5.1948051948051948</v>
      </c>
      <c r="AE37" s="36"/>
      <c r="AF37" s="32">
        <f t="shared" si="15"/>
        <v>73</v>
      </c>
      <c r="AG37" s="37">
        <f t="shared" si="16"/>
        <v>64.38356164383562</v>
      </c>
      <c r="AH37" s="37">
        <f t="shared" si="17"/>
        <v>24.657534246575342</v>
      </c>
      <c r="AI37" s="37">
        <f t="shared" si="18"/>
        <v>10.95890410958904</v>
      </c>
      <c r="AJ37" s="37">
        <f t="shared" si="67"/>
        <v>100</v>
      </c>
      <c r="AK37" s="32"/>
      <c r="AL37" s="37">
        <f t="shared" si="41"/>
        <v>26</v>
      </c>
      <c r="AM37" s="37">
        <f t="shared" si="42"/>
        <v>30.76923076923077</v>
      </c>
      <c r="AN37" s="37">
        <f t="shared" si="43"/>
        <v>19.230769230769234</v>
      </c>
      <c r="AO37" s="37">
        <f t="shared" si="44"/>
        <v>50</v>
      </c>
      <c r="AP37" s="37">
        <f t="shared" si="68"/>
        <v>100</v>
      </c>
      <c r="AQ37" s="32"/>
      <c r="AR37" s="32">
        <f t="shared" si="45"/>
        <v>47</v>
      </c>
      <c r="AS37" s="37">
        <f t="shared" si="46"/>
        <v>82.978723404255319</v>
      </c>
      <c r="AT37" s="37">
        <f t="shared" si="47"/>
        <v>17.021276595744681</v>
      </c>
      <c r="AU37" s="37">
        <f t="shared" si="48"/>
        <v>0</v>
      </c>
      <c r="AV37" s="37">
        <f t="shared" si="69"/>
        <v>100</v>
      </c>
      <c r="AW37" s="32"/>
      <c r="AX37" s="40">
        <f t="shared" si="38"/>
        <v>73</v>
      </c>
      <c r="AY37" s="37">
        <f t="shared" si="49"/>
        <v>10.95890410958904</v>
      </c>
      <c r="AZ37" s="37">
        <f t="shared" si="50"/>
        <v>24.657534246575342</v>
      </c>
      <c r="BA37" s="37">
        <f t="shared" si="39"/>
        <v>64.38356164383562</v>
      </c>
      <c r="BB37" s="37">
        <f t="shared" si="70"/>
        <v>100</v>
      </c>
    </row>
    <row r="38" spans="1:54" s="31" customFormat="1" x14ac:dyDescent="0.3">
      <c r="A38" s="31" t="s">
        <v>371</v>
      </c>
      <c r="B38" s="31" t="s">
        <v>313</v>
      </c>
      <c r="C38" s="31" t="s">
        <v>382</v>
      </c>
      <c r="D38" s="31" t="s">
        <v>315</v>
      </c>
      <c r="E38" s="40">
        <f t="shared" si="51"/>
        <v>32</v>
      </c>
      <c r="F38" s="41">
        <v>16</v>
      </c>
      <c r="G38" s="41">
        <v>16</v>
      </c>
      <c r="H38" s="32">
        <f t="shared" si="52"/>
        <v>18</v>
      </c>
      <c r="I38" s="41">
        <v>4</v>
      </c>
      <c r="J38" s="41">
        <v>14</v>
      </c>
      <c r="K38" s="36">
        <f t="shared" si="53"/>
        <v>10</v>
      </c>
      <c r="L38" s="41">
        <v>10</v>
      </c>
      <c r="M38" s="41">
        <v>0</v>
      </c>
      <c r="N38" s="41">
        <v>0</v>
      </c>
      <c r="O38" s="40">
        <v>2</v>
      </c>
      <c r="P38" s="32">
        <v>38</v>
      </c>
      <c r="Q38" s="36">
        <f t="shared" si="54"/>
        <v>26</v>
      </c>
      <c r="R38" s="36">
        <f t="shared" si="55"/>
        <v>0</v>
      </c>
      <c r="S38" s="32"/>
      <c r="T38" s="37">
        <f t="shared" si="56"/>
        <v>51.612903225806448</v>
      </c>
      <c r="U38" s="38">
        <f t="shared" si="57"/>
        <v>25.806451612903224</v>
      </c>
      <c r="V38" s="38">
        <f t="shared" si="58"/>
        <v>26.666666666666668</v>
      </c>
      <c r="W38" s="37">
        <f t="shared" si="59"/>
        <v>29.032258064516132</v>
      </c>
      <c r="X38" s="38">
        <f t="shared" si="60"/>
        <v>6.4516129032258061</v>
      </c>
      <c r="Y38" s="38">
        <f t="shared" si="61"/>
        <v>22.58064516129032</v>
      </c>
      <c r="Z38" s="37">
        <f t="shared" si="62"/>
        <v>16.129032258064516</v>
      </c>
      <c r="AA38" s="38">
        <f t="shared" si="63"/>
        <v>16.129032258064516</v>
      </c>
      <c r="AB38" s="38">
        <f t="shared" si="64"/>
        <v>0</v>
      </c>
      <c r="AC38" s="38">
        <f t="shared" si="65"/>
        <v>0</v>
      </c>
      <c r="AD38" s="37">
        <f t="shared" si="66"/>
        <v>3.225806451612903</v>
      </c>
      <c r="AE38" s="36"/>
      <c r="AF38" s="32">
        <f t="shared" si="15"/>
        <v>60</v>
      </c>
      <c r="AG38" s="37">
        <f t="shared" si="16"/>
        <v>53.333333333333336</v>
      </c>
      <c r="AH38" s="37">
        <f t="shared" si="17"/>
        <v>30</v>
      </c>
      <c r="AI38" s="37">
        <f t="shared" si="18"/>
        <v>16.666666666666664</v>
      </c>
      <c r="AJ38" s="37">
        <f t="shared" si="67"/>
        <v>100</v>
      </c>
      <c r="AK38" s="32"/>
      <c r="AL38" s="37">
        <f t="shared" si="41"/>
        <v>34</v>
      </c>
      <c r="AM38" s="37">
        <f t="shared" si="42"/>
        <v>47.058823529411761</v>
      </c>
      <c r="AN38" s="37">
        <f t="shared" si="43"/>
        <v>11.76470588235294</v>
      </c>
      <c r="AO38" s="37">
        <f t="shared" si="44"/>
        <v>41.17647058823529</v>
      </c>
      <c r="AP38" s="37">
        <f t="shared" si="68"/>
        <v>100</v>
      </c>
      <c r="AQ38" s="32"/>
      <c r="AR38" s="32">
        <f t="shared" si="45"/>
        <v>26</v>
      </c>
      <c r="AS38" s="37">
        <f t="shared" si="46"/>
        <v>61.53846153846154</v>
      </c>
      <c r="AT38" s="37">
        <f t="shared" si="47"/>
        <v>38.461538461538467</v>
      </c>
      <c r="AU38" s="37">
        <f t="shared" si="48"/>
        <v>0</v>
      </c>
      <c r="AV38" s="37">
        <f t="shared" si="69"/>
        <v>100</v>
      </c>
      <c r="AW38" s="32"/>
      <c r="AX38" s="40">
        <f t="shared" si="38"/>
        <v>60</v>
      </c>
      <c r="AY38" s="37">
        <f t="shared" si="49"/>
        <v>26.666666666666668</v>
      </c>
      <c r="AZ38" s="37">
        <f t="shared" si="50"/>
        <v>30</v>
      </c>
      <c r="BA38" s="37">
        <f t="shared" si="39"/>
        <v>43.333333333333336</v>
      </c>
      <c r="BB38" s="37">
        <f t="shared" si="70"/>
        <v>100</v>
      </c>
    </row>
    <row r="39" spans="1:54" s="31" customFormat="1" x14ac:dyDescent="0.3">
      <c r="A39" s="31" t="s">
        <v>372</v>
      </c>
      <c r="B39" s="31" t="s">
        <v>313</v>
      </c>
      <c r="C39" s="31" t="s">
        <v>382</v>
      </c>
      <c r="D39" s="31" t="s">
        <v>315</v>
      </c>
      <c r="E39" s="40">
        <f t="shared" si="51"/>
        <v>26</v>
      </c>
      <c r="F39" s="41">
        <v>7</v>
      </c>
      <c r="G39" s="41">
        <v>19</v>
      </c>
      <c r="H39" s="32">
        <f t="shared" si="52"/>
        <v>18</v>
      </c>
      <c r="I39" s="41">
        <v>7</v>
      </c>
      <c r="J39" s="41">
        <v>11</v>
      </c>
      <c r="K39" s="36">
        <f t="shared" si="53"/>
        <v>9</v>
      </c>
      <c r="L39" s="41">
        <v>9</v>
      </c>
      <c r="M39" s="41">
        <v>0</v>
      </c>
      <c r="N39" s="41">
        <v>0</v>
      </c>
      <c r="O39" s="40">
        <v>3</v>
      </c>
      <c r="P39" s="32">
        <v>44</v>
      </c>
      <c r="Q39" s="36">
        <f t="shared" si="54"/>
        <v>28</v>
      </c>
      <c r="R39" s="36">
        <f t="shared" si="55"/>
        <v>0</v>
      </c>
      <c r="S39" s="32"/>
      <c r="T39" s="37">
        <f t="shared" si="56"/>
        <v>46.428571428571431</v>
      </c>
      <c r="U39" s="38">
        <f t="shared" si="57"/>
        <v>12.5</v>
      </c>
      <c r="V39" s="38">
        <f t="shared" si="58"/>
        <v>33.333333333333329</v>
      </c>
      <c r="W39" s="37">
        <f t="shared" si="59"/>
        <v>32.142857142857146</v>
      </c>
      <c r="X39" s="38">
        <f t="shared" si="60"/>
        <v>12.5</v>
      </c>
      <c r="Y39" s="38">
        <f t="shared" si="61"/>
        <v>19.642857142857142</v>
      </c>
      <c r="Z39" s="37">
        <f t="shared" si="62"/>
        <v>16.071428571428573</v>
      </c>
      <c r="AA39" s="38">
        <f t="shared" si="63"/>
        <v>16.071428571428573</v>
      </c>
      <c r="AB39" s="38">
        <f t="shared" si="64"/>
        <v>0</v>
      </c>
      <c r="AC39" s="38">
        <f t="shared" si="65"/>
        <v>0</v>
      </c>
      <c r="AD39" s="37">
        <f t="shared" si="66"/>
        <v>5.3571428571428568</v>
      </c>
      <c r="AE39" s="36"/>
      <c r="AF39" s="32">
        <f t="shared" si="15"/>
        <v>53</v>
      </c>
      <c r="AG39" s="37">
        <f t="shared" si="16"/>
        <v>49.056603773584904</v>
      </c>
      <c r="AH39" s="37">
        <f t="shared" si="17"/>
        <v>33.962264150943398</v>
      </c>
      <c r="AI39" s="37">
        <f t="shared" si="18"/>
        <v>16.981132075471699</v>
      </c>
      <c r="AJ39" s="37">
        <f t="shared" si="67"/>
        <v>100</v>
      </c>
      <c r="AK39" s="32"/>
      <c r="AL39" s="37">
        <f t="shared" si="41"/>
        <v>25</v>
      </c>
      <c r="AM39" s="37">
        <f t="shared" si="42"/>
        <v>28.000000000000004</v>
      </c>
      <c r="AN39" s="37">
        <f t="shared" si="43"/>
        <v>28.000000000000004</v>
      </c>
      <c r="AO39" s="37">
        <f t="shared" si="44"/>
        <v>44</v>
      </c>
      <c r="AP39" s="37">
        <f t="shared" si="68"/>
        <v>100</v>
      </c>
      <c r="AQ39" s="32"/>
      <c r="AR39" s="32">
        <f t="shared" si="45"/>
        <v>28</v>
      </c>
      <c r="AS39" s="37">
        <f t="shared" si="46"/>
        <v>67.857142857142861</v>
      </c>
      <c r="AT39" s="37">
        <f t="shared" si="47"/>
        <v>32.142857142857146</v>
      </c>
      <c r="AU39" s="37">
        <f t="shared" si="48"/>
        <v>0</v>
      </c>
      <c r="AV39" s="37">
        <f t="shared" si="69"/>
        <v>100</v>
      </c>
      <c r="AW39" s="32"/>
      <c r="AX39" s="40">
        <f t="shared" si="38"/>
        <v>53</v>
      </c>
      <c r="AY39" s="37">
        <f t="shared" si="49"/>
        <v>13.20754716981132</v>
      </c>
      <c r="AZ39" s="37">
        <f t="shared" si="50"/>
        <v>33.962264150943398</v>
      </c>
      <c r="BA39" s="37">
        <f t="shared" si="39"/>
        <v>52.830188679245282</v>
      </c>
      <c r="BB39" s="37">
        <f t="shared" si="70"/>
        <v>100</v>
      </c>
    </row>
    <row r="40" spans="1:54" s="31" customFormat="1" x14ac:dyDescent="0.3">
      <c r="A40" s="31" t="s">
        <v>373</v>
      </c>
      <c r="B40" s="31" t="s">
        <v>313</v>
      </c>
      <c r="C40" s="31" t="s">
        <v>382</v>
      </c>
      <c r="D40" s="31" t="s">
        <v>315</v>
      </c>
      <c r="E40" s="40">
        <f t="shared" si="51"/>
        <v>31</v>
      </c>
      <c r="F40" s="41">
        <v>6</v>
      </c>
      <c r="G40" s="41">
        <v>25</v>
      </c>
      <c r="H40" s="32">
        <f t="shared" si="52"/>
        <v>22</v>
      </c>
      <c r="I40" s="41">
        <v>11</v>
      </c>
      <c r="J40" s="41">
        <v>11</v>
      </c>
      <c r="K40" s="36">
        <f t="shared" si="53"/>
        <v>8</v>
      </c>
      <c r="L40" s="41">
        <v>7</v>
      </c>
      <c r="M40" s="41">
        <v>1</v>
      </c>
      <c r="N40" s="41">
        <v>0</v>
      </c>
      <c r="O40" s="40">
        <v>2</v>
      </c>
      <c r="P40" s="32">
        <v>37</v>
      </c>
      <c r="Q40" s="36">
        <f t="shared" si="54"/>
        <v>33</v>
      </c>
      <c r="R40" s="36">
        <f t="shared" si="55"/>
        <v>1</v>
      </c>
      <c r="S40" s="32"/>
      <c r="T40" s="37">
        <f t="shared" si="56"/>
        <v>49.206349206349202</v>
      </c>
      <c r="U40" s="38">
        <f t="shared" si="57"/>
        <v>9.5238095238095237</v>
      </c>
      <c r="V40" s="38">
        <f t="shared" si="58"/>
        <v>37.878787878787875</v>
      </c>
      <c r="W40" s="37">
        <f t="shared" si="59"/>
        <v>34.920634920634917</v>
      </c>
      <c r="X40" s="38">
        <f t="shared" si="60"/>
        <v>17.460317460317459</v>
      </c>
      <c r="Y40" s="38">
        <f t="shared" si="61"/>
        <v>17.460317460317459</v>
      </c>
      <c r="Z40" s="37">
        <f t="shared" si="62"/>
        <v>12.698412698412698</v>
      </c>
      <c r="AA40" s="38">
        <f t="shared" si="63"/>
        <v>11.111111111111111</v>
      </c>
      <c r="AB40" s="38">
        <f t="shared" si="64"/>
        <v>1.5873015873015872</v>
      </c>
      <c r="AC40" s="38">
        <f t="shared" si="65"/>
        <v>0</v>
      </c>
      <c r="AD40" s="37">
        <f t="shared" si="66"/>
        <v>3.1746031746031744</v>
      </c>
      <c r="AE40" s="36"/>
      <c r="AF40" s="32">
        <f t="shared" si="15"/>
        <v>61</v>
      </c>
      <c r="AG40" s="37">
        <f t="shared" si="16"/>
        <v>50.819672131147541</v>
      </c>
      <c r="AH40" s="37">
        <f t="shared" si="17"/>
        <v>36.065573770491802</v>
      </c>
      <c r="AI40" s="37">
        <f t="shared" si="18"/>
        <v>13.114754098360656</v>
      </c>
      <c r="AJ40" s="37">
        <f t="shared" si="67"/>
        <v>100</v>
      </c>
      <c r="AK40" s="32"/>
      <c r="AL40" s="37">
        <f t="shared" si="41"/>
        <v>28</v>
      </c>
      <c r="AM40" s="37">
        <f t="shared" si="42"/>
        <v>21.428571428571427</v>
      </c>
      <c r="AN40" s="37">
        <f t="shared" si="43"/>
        <v>39.285714285714285</v>
      </c>
      <c r="AO40" s="37">
        <f t="shared" si="44"/>
        <v>39.285714285714285</v>
      </c>
      <c r="AP40" s="37">
        <f t="shared" si="68"/>
        <v>100</v>
      </c>
      <c r="AQ40" s="32"/>
      <c r="AR40" s="32">
        <f t="shared" si="45"/>
        <v>33</v>
      </c>
      <c r="AS40" s="37">
        <f t="shared" si="46"/>
        <v>75.757575757575751</v>
      </c>
      <c r="AT40" s="37">
        <f t="shared" si="47"/>
        <v>21.212121212121211</v>
      </c>
      <c r="AU40" s="37">
        <f t="shared" si="48"/>
        <v>3.0303030303030303</v>
      </c>
      <c r="AV40" s="37">
        <f t="shared" si="69"/>
        <v>100</v>
      </c>
      <c r="AW40" s="32"/>
      <c r="AX40" s="40">
        <f t="shared" si="38"/>
        <v>61</v>
      </c>
      <c r="AY40" s="37">
        <f t="shared" si="49"/>
        <v>9.8360655737704921</v>
      </c>
      <c r="AZ40" s="37">
        <f t="shared" si="50"/>
        <v>36.065573770491802</v>
      </c>
      <c r="BA40" s="37">
        <f t="shared" si="39"/>
        <v>54.098360655737707</v>
      </c>
      <c r="BB40" s="37">
        <f t="shared" si="70"/>
        <v>100</v>
      </c>
    </row>
    <row r="41" spans="1:54" s="31" customFormat="1" x14ac:dyDescent="0.3">
      <c r="A41" s="31" t="s">
        <v>379</v>
      </c>
      <c r="B41" s="31" t="s">
        <v>313</v>
      </c>
      <c r="C41" s="31" t="s">
        <v>382</v>
      </c>
      <c r="D41" s="31" t="s">
        <v>315</v>
      </c>
      <c r="E41" s="40">
        <v>25</v>
      </c>
      <c r="F41" s="41"/>
      <c r="G41" s="41"/>
      <c r="H41" s="32">
        <f t="shared" si="52"/>
        <v>13</v>
      </c>
      <c r="I41" s="41">
        <v>6</v>
      </c>
      <c r="J41" s="41">
        <v>7</v>
      </c>
      <c r="K41" s="36">
        <f t="shared" si="53"/>
        <v>19</v>
      </c>
      <c r="L41" s="41">
        <v>0</v>
      </c>
      <c r="M41" s="41">
        <v>0</v>
      </c>
      <c r="N41" s="41">
        <v>19</v>
      </c>
      <c r="O41" s="40">
        <v>0</v>
      </c>
      <c r="P41" s="32">
        <v>43</v>
      </c>
      <c r="Q41" s="36"/>
      <c r="R41" s="36">
        <f t="shared" si="55"/>
        <v>19</v>
      </c>
      <c r="S41" s="32"/>
      <c r="T41" s="37">
        <f t="shared" si="56"/>
        <v>43.859649122807014</v>
      </c>
      <c r="U41" s="38"/>
      <c r="V41" s="38"/>
      <c r="W41" s="37">
        <f t="shared" si="59"/>
        <v>22.807017543859647</v>
      </c>
      <c r="X41" s="38">
        <f t="shared" si="60"/>
        <v>10.526315789473683</v>
      </c>
      <c r="Y41" s="38">
        <f t="shared" si="61"/>
        <v>12.280701754385964</v>
      </c>
      <c r="Z41" s="37">
        <f t="shared" si="62"/>
        <v>33.333333333333329</v>
      </c>
      <c r="AA41" s="38">
        <f t="shared" si="63"/>
        <v>0</v>
      </c>
      <c r="AB41" s="38">
        <f t="shared" si="64"/>
        <v>0</v>
      </c>
      <c r="AC41" s="38">
        <f t="shared" si="65"/>
        <v>33.333333333333329</v>
      </c>
      <c r="AD41" s="37">
        <f t="shared" si="66"/>
        <v>0</v>
      </c>
      <c r="AE41" s="36"/>
      <c r="AF41" s="32">
        <f t="shared" si="15"/>
        <v>57</v>
      </c>
      <c r="AG41" s="37">
        <f t="shared" si="16"/>
        <v>43.859649122807014</v>
      </c>
      <c r="AH41" s="37">
        <f t="shared" si="17"/>
        <v>22.807017543859647</v>
      </c>
      <c r="AI41" s="37">
        <f t="shared" si="18"/>
        <v>33.333333333333329</v>
      </c>
      <c r="AJ41" s="37">
        <f t="shared" si="67"/>
        <v>99.999999999999986</v>
      </c>
      <c r="AK41" s="32"/>
      <c r="AL41" s="37"/>
      <c r="AM41" s="37"/>
      <c r="AN41" s="37"/>
      <c r="AO41" s="37"/>
      <c r="AP41" s="37"/>
      <c r="AQ41" s="32"/>
      <c r="AR41" s="32"/>
      <c r="AS41" s="37"/>
      <c r="AT41" s="37"/>
      <c r="AU41" s="37"/>
      <c r="AV41" s="37"/>
      <c r="AW41" s="32"/>
      <c r="AX41" s="40"/>
      <c r="AY41" s="37"/>
      <c r="AZ41" s="37"/>
      <c r="BA41" s="37"/>
      <c r="BB41" s="37"/>
    </row>
    <row r="42" spans="1:54" s="31" customFormat="1" x14ac:dyDescent="0.3">
      <c r="A42" s="31" t="s">
        <v>365</v>
      </c>
      <c r="B42" s="31" t="s">
        <v>313</v>
      </c>
      <c r="C42" s="31" t="s">
        <v>382</v>
      </c>
      <c r="D42" s="31" t="s">
        <v>315</v>
      </c>
      <c r="E42" s="40">
        <v>29</v>
      </c>
      <c r="F42" s="41"/>
      <c r="G42" s="41"/>
      <c r="H42" s="32">
        <f t="shared" si="52"/>
        <v>26</v>
      </c>
      <c r="I42" s="41">
        <v>19</v>
      </c>
      <c r="J42" s="41">
        <v>7</v>
      </c>
      <c r="K42" s="36">
        <f t="shared" si="53"/>
        <v>16</v>
      </c>
      <c r="L42" s="41">
        <v>13</v>
      </c>
      <c r="M42" s="41">
        <v>0</v>
      </c>
      <c r="N42" s="41">
        <v>3</v>
      </c>
      <c r="O42" s="40">
        <v>0</v>
      </c>
      <c r="P42" s="32">
        <v>29</v>
      </c>
      <c r="Q42" s="36"/>
      <c r="R42" s="36">
        <f t="shared" si="55"/>
        <v>3</v>
      </c>
      <c r="S42" s="32"/>
      <c r="T42" s="37">
        <f t="shared" si="56"/>
        <v>40.845070422535215</v>
      </c>
      <c r="U42" s="38"/>
      <c r="V42" s="38"/>
      <c r="W42" s="37">
        <f t="shared" si="59"/>
        <v>36.619718309859159</v>
      </c>
      <c r="X42" s="38">
        <f t="shared" si="60"/>
        <v>26.760563380281688</v>
      </c>
      <c r="Y42" s="38">
        <f t="shared" si="61"/>
        <v>9.8591549295774641</v>
      </c>
      <c r="Z42" s="37">
        <f t="shared" si="62"/>
        <v>22.535211267605636</v>
      </c>
      <c r="AA42" s="38">
        <f t="shared" si="63"/>
        <v>18.30985915492958</v>
      </c>
      <c r="AB42" s="38">
        <f t="shared" si="64"/>
        <v>0</v>
      </c>
      <c r="AC42" s="38">
        <f t="shared" si="65"/>
        <v>4.225352112676056</v>
      </c>
      <c r="AD42" s="37">
        <f t="shared" si="66"/>
        <v>0</v>
      </c>
      <c r="AE42" s="36"/>
      <c r="AF42" s="32">
        <f t="shared" ref="AF42:AF73" si="71">E42+H42+K42</f>
        <v>71</v>
      </c>
      <c r="AG42" s="37">
        <f t="shared" ref="AG42:AG73" si="72">E42/$AF42*100</f>
        <v>40.845070422535215</v>
      </c>
      <c r="AH42" s="37">
        <f t="shared" ref="AH42:AH73" si="73">H42/$AF42*100</f>
        <v>36.619718309859159</v>
      </c>
      <c r="AI42" s="37">
        <f t="shared" ref="AI42:AI73" si="74">K42/$AF42*100</f>
        <v>22.535211267605636</v>
      </c>
      <c r="AJ42" s="37">
        <f t="shared" si="67"/>
        <v>100</v>
      </c>
      <c r="AK42" s="32"/>
      <c r="AL42" s="37"/>
      <c r="AM42" s="37"/>
      <c r="AN42" s="37"/>
      <c r="AO42" s="37"/>
      <c r="AP42" s="37"/>
      <c r="AQ42" s="32"/>
      <c r="AR42" s="32"/>
      <c r="AS42" s="37"/>
      <c r="AT42" s="37"/>
      <c r="AU42" s="37"/>
      <c r="AV42" s="37"/>
      <c r="AW42" s="32"/>
      <c r="AX42" s="40"/>
      <c r="AY42" s="37"/>
      <c r="AZ42" s="37"/>
      <c r="BA42" s="37"/>
      <c r="BB42" s="37"/>
    </row>
    <row r="43" spans="1:54" s="31" customFormat="1" x14ac:dyDescent="0.3">
      <c r="A43" s="31" t="s">
        <v>380</v>
      </c>
      <c r="B43" s="31" t="s">
        <v>313</v>
      </c>
      <c r="C43" s="31" t="s">
        <v>382</v>
      </c>
      <c r="D43" s="31" t="s">
        <v>315</v>
      </c>
      <c r="E43" s="40">
        <v>26</v>
      </c>
      <c r="F43" s="41"/>
      <c r="G43" s="41"/>
      <c r="H43" s="32">
        <f t="shared" si="52"/>
        <v>16</v>
      </c>
      <c r="I43" s="41">
        <v>8</v>
      </c>
      <c r="J43" s="41">
        <v>8</v>
      </c>
      <c r="K43" s="36">
        <f t="shared" si="53"/>
        <v>4</v>
      </c>
      <c r="L43" s="41">
        <v>0</v>
      </c>
      <c r="M43" s="41">
        <v>0</v>
      </c>
      <c r="N43" s="41">
        <v>4</v>
      </c>
      <c r="O43" s="40">
        <v>3</v>
      </c>
      <c r="P43" s="32">
        <v>51</v>
      </c>
      <c r="Q43" s="36"/>
      <c r="R43" s="36">
        <f t="shared" si="55"/>
        <v>4</v>
      </c>
      <c r="S43" s="32"/>
      <c r="T43" s="37">
        <f t="shared" si="56"/>
        <v>53.061224489795919</v>
      </c>
      <c r="U43" s="38"/>
      <c r="V43" s="38"/>
      <c r="W43" s="37">
        <f t="shared" si="59"/>
        <v>32.653061224489797</v>
      </c>
      <c r="X43" s="38">
        <f t="shared" si="60"/>
        <v>16.326530612244898</v>
      </c>
      <c r="Y43" s="38">
        <f t="shared" si="61"/>
        <v>16.326530612244898</v>
      </c>
      <c r="Z43" s="37">
        <f t="shared" si="62"/>
        <v>8.1632653061224492</v>
      </c>
      <c r="AA43" s="38">
        <f t="shared" si="63"/>
        <v>0</v>
      </c>
      <c r="AB43" s="38">
        <f t="shared" si="64"/>
        <v>0</v>
      </c>
      <c r="AC43" s="38">
        <f t="shared" si="65"/>
        <v>8.1632653061224492</v>
      </c>
      <c r="AD43" s="37">
        <f t="shared" si="66"/>
        <v>6.1224489795918364</v>
      </c>
      <c r="AE43" s="36"/>
      <c r="AF43" s="32">
        <f t="shared" si="71"/>
        <v>46</v>
      </c>
      <c r="AG43" s="37">
        <f t="shared" si="72"/>
        <v>56.521739130434781</v>
      </c>
      <c r="AH43" s="37">
        <f t="shared" si="73"/>
        <v>34.782608695652172</v>
      </c>
      <c r="AI43" s="37">
        <f t="shared" si="74"/>
        <v>8.695652173913043</v>
      </c>
      <c r="AJ43" s="37">
        <f t="shared" si="67"/>
        <v>100</v>
      </c>
      <c r="AK43" s="32"/>
      <c r="AL43" s="37"/>
      <c r="AM43" s="37"/>
      <c r="AN43" s="37"/>
      <c r="AO43" s="37"/>
      <c r="AP43" s="37"/>
      <c r="AQ43" s="32"/>
      <c r="AR43" s="32"/>
      <c r="AS43" s="37"/>
      <c r="AT43" s="37"/>
      <c r="AU43" s="37"/>
      <c r="AV43" s="37"/>
      <c r="AW43" s="32"/>
      <c r="AX43" s="40"/>
      <c r="AY43" s="37"/>
      <c r="AZ43" s="37"/>
      <c r="BA43" s="37"/>
      <c r="BB43" s="37"/>
    </row>
    <row r="44" spans="1:54" s="31" customFormat="1" x14ac:dyDescent="0.3">
      <c r="A44" s="31" t="s">
        <v>381</v>
      </c>
      <c r="B44" s="31" t="s">
        <v>313</v>
      </c>
      <c r="C44" s="31" t="s">
        <v>382</v>
      </c>
      <c r="D44" s="31" t="s">
        <v>315</v>
      </c>
      <c r="E44" s="40">
        <v>43</v>
      </c>
      <c r="F44" s="41"/>
      <c r="G44" s="41"/>
      <c r="H44" s="32">
        <f t="shared" si="52"/>
        <v>26</v>
      </c>
      <c r="I44" s="41">
        <v>18</v>
      </c>
      <c r="J44" s="41">
        <v>8</v>
      </c>
      <c r="K44" s="36">
        <f t="shared" si="53"/>
        <v>3</v>
      </c>
      <c r="L44" s="41">
        <v>3</v>
      </c>
      <c r="M44" s="41">
        <v>0</v>
      </c>
      <c r="N44" s="41">
        <v>0</v>
      </c>
      <c r="O44" s="40">
        <v>4</v>
      </c>
      <c r="P44" s="32">
        <v>24</v>
      </c>
      <c r="Q44" s="36"/>
      <c r="R44" s="36">
        <f t="shared" si="55"/>
        <v>0</v>
      </c>
      <c r="S44" s="32"/>
      <c r="T44" s="37">
        <f t="shared" si="56"/>
        <v>56.578947368421048</v>
      </c>
      <c r="U44" s="38"/>
      <c r="V44" s="38"/>
      <c r="W44" s="37">
        <f t="shared" si="59"/>
        <v>34.210526315789473</v>
      </c>
      <c r="X44" s="38">
        <f t="shared" si="60"/>
        <v>23.684210526315788</v>
      </c>
      <c r="Y44" s="38">
        <f t="shared" si="61"/>
        <v>10.526315789473683</v>
      </c>
      <c r="Z44" s="37">
        <f t="shared" si="62"/>
        <v>3.9473684210526314</v>
      </c>
      <c r="AA44" s="38">
        <f t="shared" si="63"/>
        <v>3.9473684210526314</v>
      </c>
      <c r="AB44" s="38">
        <f t="shared" si="64"/>
        <v>0</v>
      </c>
      <c r="AC44" s="38">
        <f t="shared" si="65"/>
        <v>0</v>
      </c>
      <c r="AD44" s="37">
        <f t="shared" si="66"/>
        <v>5.2631578947368416</v>
      </c>
      <c r="AE44" s="36"/>
      <c r="AF44" s="32">
        <f t="shared" si="71"/>
        <v>72</v>
      </c>
      <c r="AG44" s="37">
        <f t="shared" si="72"/>
        <v>59.722222222222221</v>
      </c>
      <c r="AH44" s="37">
        <f t="shared" si="73"/>
        <v>36.111111111111107</v>
      </c>
      <c r="AI44" s="37">
        <f t="shared" si="74"/>
        <v>4.1666666666666661</v>
      </c>
      <c r="AJ44" s="37">
        <f t="shared" si="67"/>
        <v>100</v>
      </c>
      <c r="AK44" s="32"/>
      <c r="AL44" s="37"/>
      <c r="AM44" s="37"/>
      <c r="AN44" s="37"/>
      <c r="AO44" s="37"/>
      <c r="AP44" s="37"/>
      <c r="AQ44" s="32"/>
      <c r="AR44" s="32"/>
      <c r="AS44" s="37"/>
      <c r="AT44" s="37"/>
      <c r="AU44" s="37"/>
      <c r="AV44" s="37"/>
      <c r="AW44" s="32"/>
      <c r="AX44" s="40"/>
      <c r="AY44" s="37"/>
      <c r="AZ44" s="37"/>
      <c r="BA44" s="37"/>
      <c r="BB44" s="37"/>
    </row>
    <row r="45" spans="1:54" s="31" customFormat="1" x14ac:dyDescent="0.3">
      <c r="A45" s="31" t="s">
        <v>319</v>
      </c>
      <c r="B45" s="31" t="s">
        <v>313</v>
      </c>
      <c r="C45" s="31" t="s">
        <v>382</v>
      </c>
      <c r="D45" s="31" t="s">
        <v>315</v>
      </c>
      <c r="E45" s="40">
        <v>38</v>
      </c>
      <c r="F45" s="41"/>
      <c r="G45" s="41"/>
      <c r="H45" s="32">
        <f t="shared" si="52"/>
        <v>21</v>
      </c>
      <c r="I45" s="41">
        <v>6.5</v>
      </c>
      <c r="J45" s="41">
        <v>14.5</v>
      </c>
      <c r="K45" s="36">
        <f t="shared" si="53"/>
        <v>9</v>
      </c>
      <c r="L45" s="41">
        <v>0</v>
      </c>
      <c r="M45" s="41">
        <v>0</v>
      </c>
      <c r="N45" s="41">
        <v>9</v>
      </c>
      <c r="O45" s="40">
        <v>1</v>
      </c>
      <c r="P45" s="32">
        <v>31</v>
      </c>
      <c r="Q45" s="36"/>
      <c r="R45" s="36">
        <f t="shared" si="55"/>
        <v>9</v>
      </c>
      <c r="S45" s="32"/>
      <c r="T45" s="37">
        <f t="shared" si="56"/>
        <v>55.072463768115945</v>
      </c>
      <c r="U45" s="38"/>
      <c r="V45" s="38"/>
      <c r="W45" s="37">
        <f t="shared" si="59"/>
        <v>30.434782608695656</v>
      </c>
      <c r="X45" s="38">
        <f t="shared" si="60"/>
        <v>9.4202898550724647</v>
      </c>
      <c r="Y45" s="38">
        <f t="shared" si="61"/>
        <v>21.014492753623188</v>
      </c>
      <c r="Z45" s="37">
        <f t="shared" si="62"/>
        <v>13.043478260869565</v>
      </c>
      <c r="AA45" s="38">
        <f t="shared" si="63"/>
        <v>0</v>
      </c>
      <c r="AB45" s="38">
        <f t="shared" si="64"/>
        <v>0</v>
      </c>
      <c r="AC45" s="38">
        <f t="shared" si="65"/>
        <v>13.043478260869565</v>
      </c>
      <c r="AD45" s="37">
        <f t="shared" si="66"/>
        <v>1.4492753623188406</v>
      </c>
      <c r="AE45" s="36"/>
      <c r="AF45" s="32">
        <f t="shared" si="71"/>
        <v>68</v>
      </c>
      <c r="AG45" s="37">
        <f t="shared" si="72"/>
        <v>55.882352941176471</v>
      </c>
      <c r="AH45" s="37">
        <f t="shared" si="73"/>
        <v>30.882352941176471</v>
      </c>
      <c r="AI45" s="37">
        <f t="shared" si="74"/>
        <v>13.23529411764706</v>
      </c>
      <c r="AJ45" s="37">
        <f t="shared" si="67"/>
        <v>100</v>
      </c>
      <c r="AK45" s="32"/>
      <c r="AL45" s="37"/>
      <c r="AM45" s="37"/>
      <c r="AN45" s="37"/>
      <c r="AO45" s="37"/>
      <c r="AP45" s="37"/>
      <c r="AQ45" s="32"/>
      <c r="AR45" s="32"/>
      <c r="AS45" s="37"/>
      <c r="AT45" s="37"/>
      <c r="AU45" s="37"/>
      <c r="AV45" s="37"/>
      <c r="AW45" s="32"/>
      <c r="AX45" s="40"/>
      <c r="AY45" s="37"/>
      <c r="AZ45" s="37"/>
      <c r="BA45" s="37"/>
      <c r="BB45" s="37"/>
    </row>
    <row r="46" spans="1:54" s="31" customFormat="1" x14ac:dyDescent="0.3">
      <c r="A46" s="31" t="s">
        <v>320</v>
      </c>
      <c r="B46" s="31" t="s">
        <v>313</v>
      </c>
      <c r="C46" s="31" t="s">
        <v>382</v>
      </c>
      <c r="D46" s="31" t="s">
        <v>315</v>
      </c>
      <c r="E46" s="40">
        <v>40</v>
      </c>
      <c r="F46" s="41"/>
      <c r="G46" s="41"/>
      <c r="H46" s="32">
        <f t="shared" si="52"/>
        <v>10</v>
      </c>
      <c r="I46" s="41">
        <v>3</v>
      </c>
      <c r="J46" s="41">
        <v>7</v>
      </c>
      <c r="K46" s="36">
        <f t="shared" si="53"/>
        <v>20.5</v>
      </c>
      <c r="L46" s="41">
        <v>14.5</v>
      </c>
      <c r="M46" s="41">
        <v>0</v>
      </c>
      <c r="N46" s="41">
        <v>6</v>
      </c>
      <c r="O46" s="40">
        <v>1.5</v>
      </c>
      <c r="P46" s="32">
        <v>41</v>
      </c>
      <c r="Q46" s="36"/>
      <c r="R46" s="36">
        <f t="shared" si="55"/>
        <v>6</v>
      </c>
      <c r="S46" s="32"/>
      <c r="T46" s="37">
        <f t="shared" si="56"/>
        <v>55.555555555555557</v>
      </c>
      <c r="U46" s="38"/>
      <c r="V46" s="38"/>
      <c r="W46" s="37">
        <f t="shared" si="59"/>
        <v>13.888888888888889</v>
      </c>
      <c r="X46" s="38">
        <f t="shared" si="60"/>
        <v>4.1666666666666661</v>
      </c>
      <c r="Y46" s="38">
        <f t="shared" si="61"/>
        <v>9.7222222222222232</v>
      </c>
      <c r="Z46" s="37">
        <f t="shared" si="62"/>
        <v>28.472222222222221</v>
      </c>
      <c r="AA46" s="38">
        <f t="shared" si="63"/>
        <v>20.138888888888889</v>
      </c>
      <c r="AB46" s="38">
        <f t="shared" si="64"/>
        <v>0</v>
      </c>
      <c r="AC46" s="38">
        <f t="shared" si="65"/>
        <v>8.3333333333333321</v>
      </c>
      <c r="AD46" s="37">
        <f t="shared" si="66"/>
        <v>2.083333333333333</v>
      </c>
      <c r="AE46" s="36"/>
      <c r="AF46" s="32">
        <f t="shared" si="71"/>
        <v>70.5</v>
      </c>
      <c r="AG46" s="37">
        <f t="shared" si="72"/>
        <v>56.737588652482273</v>
      </c>
      <c r="AH46" s="37">
        <f t="shared" si="73"/>
        <v>14.184397163120568</v>
      </c>
      <c r="AI46" s="37">
        <f t="shared" si="74"/>
        <v>29.078014184397162</v>
      </c>
      <c r="AJ46" s="37">
        <f t="shared" si="67"/>
        <v>100</v>
      </c>
      <c r="AK46" s="32"/>
      <c r="AL46" s="37"/>
      <c r="AM46" s="37"/>
      <c r="AN46" s="37"/>
      <c r="AO46" s="37"/>
      <c r="AP46" s="37"/>
      <c r="AQ46" s="32"/>
      <c r="AR46" s="32"/>
      <c r="AS46" s="37"/>
      <c r="AT46" s="37"/>
      <c r="AU46" s="37"/>
      <c r="AV46" s="37"/>
      <c r="AW46" s="32"/>
      <c r="AX46" s="40"/>
      <c r="AY46" s="37"/>
      <c r="AZ46" s="37"/>
      <c r="BA46" s="37"/>
      <c r="BB46" s="37"/>
    </row>
    <row r="47" spans="1:54" s="31" customFormat="1" x14ac:dyDescent="0.3">
      <c r="A47" s="31" t="s">
        <v>321</v>
      </c>
      <c r="B47" s="31" t="s">
        <v>313</v>
      </c>
      <c r="C47" s="31" t="s">
        <v>382</v>
      </c>
      <c r="D47" s="31" t="s">
        <v>315</v>
      </c>
      <c r="E47" s="40">
        <v>27</v>
      </c>
      <c r="F47" s="41"/>
      <c r="G47" s="41"/>
      <c r="H47" s="32">
        <f t="shared" si="52"/>
        <v>26</v>
      </c>
      <c r="I47" s="41">
        <v>4</v>
      </c>
      <c r="J47" s="41">
        <v>22</v>
      </c>
      <c r="K47" s="36">
        <f t="shared" si="53"/>
        <v>4</v>
      </c>
      <c r="L47" s="41">
        <v>0</v>
      </c>
      <c r="M47" s="41">
        <v>0</v>
      </c>
      <c r="N47" s="41">
        <v>4</v>
      </c>
      <c r="O47" s="40">
        <v>6</v>
      </c>
      <c r="P47" s="32">
        <v>37</v>
      </c>
      <c r="Q47" s="36"/>
      <c r="R47" s="36">
        <f t="shared" si="55"/>
        <v>4</v>
      </c>
      <c r="S47" s="32"/>
      <c r="T47" s="37">
        <f t="shared" si="56"/>
        <v>42.857142857142854</v>
      </c>
      <c r="U47" s="38"/>
      <c r="V47" s="38"/>
      <c r="W47" s="37">
        <f t="shared" si="59"/>
        <v>41.269841269841265</v>
      </c>
      <c r="X47" s="38">
        <f t="shared" si="60"/>
        <v>6.3492063492063489</v>
      </c>
      <c r="Y47" s="38">
        <f t="shared" si="61"/>
        <v>34.920634920634917</v>
      </c>
      <c r="Z47" s="37">
        <f t="shared" si="62"/>
        <v>6.3492063492063489</v>
      </c>
      <c r="AA47" s="38">
        <f t="shared" si="63"/>
        <v>0</v>
      </c>
      <c r="AB47" s="38">
        <f t="shared" si="64"/>
        <v>0</v>
      </c>
      <c r="AC47" s="38">
        <f t="shared" si="65"/>
        <v>6.3492063492063489</v>
      </c>
      <c r="AD47" s="37">
        <f t="shared" si="66"/>
        <v>9.5238095238095237</v>
      </c>
      <c r="AE47" s="36"/>
      <c r="AF47" s="32">
        <f t="shared" si="71"/>
        <v>57</v>
      </c>
      <c r="AG47" s="37">
        <f t="shared" si="72"/>
        <v>47.368421052631575</v>
      </c>
      <c r="AH47" s="37">
        <f t="shared" si="73"/>
        <v>45.614035087719294</v>
      </c>
      <c r="AI47" s="37">
        <f t="shared" si="74"/>
        <v>7.0175438596491224</v>
      </c>
      <c r="AJ47" s="37">
        <f t="shared" si="67"/>
        <v>100</v>
      </c>
      <c r="AK47" s="32"/>
      <c r="AL47" s="37"/>
      <c r="AM47" s="37"/>
      <c r="AN47" s="37"/>
      <c r="AO47" s="37"/>
      <c r="AP47" s="37"/>
      <c r="AQ47" s="32"/>
      <c r="AR47" s="32"/>
      <c r="AS47" s="37"/>
      <c r="AT47" s="37"/>
      <c r="AU47" s="37"/>
      <c r="AV47" s="37"/>
      <c r="AW47" s="32"/>
      <c r="AX47" s="40"/>
      <c r="AY47" s="37"/>
      <c r="AZ47" s="37"/>
      <c r="BA47" s="37"/>
      <c r="BB47" s="37"/>
    </row>
    <row r="48" spans="1:54" s="31" customFormat="1" x14ac:dyDescent="0.3">
      <c r="A48" s="31" t="s">
        <v>322</v>
      </c>
      <c r="B48" s="31" t="s">
        <v>313</v>
      </c>
      <c r="C48" s="31" t="s">
        <v>382</v>
      </c>
      <c r="D48" s="31" t="s">
        <v>315</v>
      </c>
      <c r="E48" s="40">
        <v>43</v>
      </c>
      <c r="F48" s="41"/>
      <c r="G48" s="41"/>
      <c r="H48" s="32">
        <f t="shared" si="52"/>
        <v>10</v>
      </c>
      <c r="I48" s="41">
        <v>1</v>
      </c>
      <c r="J48" s="41">
        <v>9</v>
      </c>
      <c r="K48" s="36">
        <f t="shared" si="53"/>
        <v>2</v>
      </c>
      <c r="L48" s="41">
        <v>0</v>
      </c>
      <c r="M48" s="41">
        <v>0</v>
      </c>
      <c r="N48" s="41">
        <v>2</v>
      </c>
      <c r="O48" s="40">
        <v>1</v>
      </c>
      <c r="P48" s="32">
        <v>44</v>
      </c>
      <c r="Q48" s="36"/>
      <c r="R48" s="36">
        <f t="shared" si="55"/>
        <v>2</v>
      </c>
      <c r="S48" s="32"/>
      <c r="T48" s="37">
        <f t="shared" si="56"/>
        <v>76.785714285714292</v>
      </c>
      <c r="U48" s="38"/>
      <c r="V48" s="38"/>
      <c r="W48" s="37">
        <f t="shared" si="59"/>
        <v>17.857142857142858</v>
      </c>
      <c r="X48" s="38">
        <f t="shared" si="60"/>
        <v>1.7857142857142856</v>
      </c>
      <c r="Y48" s="38">
        <f t="shared" si="61"/>
        <v>16.071428571428573</v>
      </c>
      <c r="Z48" s="37">
        <f t="shared" si="62"/>
        <v>3.5714285714285712</v>
      </c>
      <c r="AA48" s="38">
        <f t="shared" si="63"/>
        <v>0</v>
      </c>
      <c r="AB48" s="38">
        <f t="shared" si="64"/>
        <v>0</v>
      </c>
      <c r="AC48" s="38">
        <f t="shared" si="65"/>
        <v>3.5714285714285712</v>
      </c>
      <c r="AD48" s="37">
        <f t="shared" si="66"/>
        <v>1.7857142857142856</v>
      </c>
      <c r="AE48" s="36"/>
      <c r="AF48" s="32">
        <f t="shared" si="71"/>
        <v>55</v>
      </c>
      <c r="AG48" s="37">
        <f t="shared" si="72"/>
        <v>78.181818181818187</v>
      </c>
      <c r="AH48" s="37">
        <f t="shared" si="73"/>
        <v>18.181818181818183</v>
      </c>
      <c r="AI48" s="37">
        <f t="shared" si="74"/>
        <v>3.6363636363636362</v>
      </c>
      <c r="AJ48" s="37">
        <f t="shared" si="67"/>
        <v>100.00000000000001</v>
      </c>
      <c r="AK48" s="32"/>
      <c r="AL48" s="37"/>
      <c r="AM48" s="37"/>
      <c r="AN48" s="37"/>
      <c r="AO48" s="37"/>
      <c r="AP48" s="37"/>
      <c r="AQ48" s="32"/>
      <c r="AR48" s="32"/>
      <c r="AS48" s="37"/>
      <c r="AT48" s="37"/>
      <c r="AU48" s="37"/>
      <c r="AV48" s="37"/>
      <c r="AW48" s="32"/>
      <c r="AX48" s="40"/>
      <c r="AY48" s="37"/>
      <c r="AZ48" s="37"/>
      <c r="BA48" s="37"/>
      <c r="BB48" s="37"/>
    </row>
    <row r="49" spans="1:54" s="31" customFormat="1" x14ac:dyDescent="0.3">
      <c r="A49" s="31" t="s">
        <v>323</v>
      </c>
      <c r="B49" s="31" t="s">
        <v>313</v>
      </c>
      <c r="C49" s="31" t="s">
        <v>382</v>
      </c>
      <c r="D49" s="31" t="s">
        <v>315</v>
      </c>
      <c r="E49" s="40">
        <v>24</v>
      </c>
      <c r="F49" s="41"/>
      <c r="G49" s="41"/>
      <c r="H49" s="32">
        <f t="shared" si="52"/>
        <v>9</v>
      </c>
      <c r="I49" s="41">
        <v>2</v>
      </c>
      <c r="J49" s="41">
        <v>7</v>
      </c>
      <c r="K49" s="36">
        <f t="shared" si="53"/>
        <v>9</v>
      </c>
      <c r="L49" s="41">
        <v>4</v>
      </c>
      <c r="M49" s="41">
        <v>2</v>
      </c>
      <c r="N49" s="41">
        <v>3</v>
      </c>
      <c r="O49" s="40">
        <v>4</v>
      </c>
      <c r="P49" s="32">
        <v>54</v>
      </c>
      <c r="Q49" s="36"/>
      <c r="R49" s="36">
        <f t="shared" si="55"/>
        <v>5</v>
      </c>
      <c r="S49" s="32"/>
      <c r="T49" s="37">
        <f t="shared" si="56"/>
        <v>52.173913043478258</v>
      </c>
      <c r="U49" s="38"/>
      <c r="V49" s="38"/>
      <c r="W49" s="37">
        <f t="shared" si="59"/>
        <v>19.565217391304348</v>
      </c>
      <c r="X49" s="38">
        <f t="shared" si="60"/>
        <v>4.3478260869565215</v>
      </c>
      <c r="Y49" s="38">
        <f t="shared" si="61"/>
        <v>15.217391304347828</v>
      </c>
      <c r="Z49" s="37">
        <f t="shared" si="62"/>
        <v>19.565217391304348</v>
      </c>
      <c r="AA49" s="38">
        <f t="shared" si="63"/>
        <v>8.695652173913043</v>
      </c>
      <c r="AB49" s="38">
        <f t="shared" si="64"/>
        <v>4.3478260869565215</v>
      </c>
      <c r="AC49" s="38">
        <f t="shared" si="65"/>
        <v>6.5217391304347823</v>
      </c>
      <c r="AD49" s="37">
        <f t="shared" si="66"/>
        <v>8.695652173913043</v>
      </c>
      <c r="AE49" s="36"/>
      <c r="AF49" s="32">
        <f t="shared" si="71"/>
        <v>42</v>
      </c>
      <c r="AG49" s="37">
        <f t="shared" si="72"/>
        <v>57.142857142857139</v>
      </c>
      <c r="AH49" s="37">
        <f t="shared" si="73"/>
        <v>21.428571428571427</v>
      </c>
      <c r="AI49" s="37">
        <f t="shared" si="74"/>
        <v>21.428571428571427</v>
      </c>
      <c r="AJ49" s="37">
        <f t="shared" si="67"/>
        <v>100</v>
      </c>
      <c r="AK49" s="32"/>
      <c r="AL49" s="37"/>
      <c r="AM49" s="37"/>
      <c r="AN49" s="37"/>
      <c r="AO49" s="37"/>
      <c r="AP49" s="37"/>
      <c r="AQ49" s="32"/>
      <c r="AR49" s="32"/>
      <c r="AS49" s="37"/>
      <c r="AT49" s="37"/>
      <c r="AU49" s="37"/>
      <c r="AV49" s="37"/>
      <c r="AW49" s="32"/>
      <c r="AX49" s="40"/>
      <c r="AY49" s="37"/>
      <c r="AZ49" s="37"/>
      <c r="BA49" s="37"/>
      <c r="BB49" s="37"/>
    </row>
    <row r="50" spans="1:54" s="31" customFormat="1" x14ac:dyDescent="0.3">
      <c r="A50" s="31" t="s">
        <v>339</v>
      </c>
      <c r="B50" s="31" t="s">
        <v>313</v>
      </c>
      <c r="C50" s="31" t="s">
        <v>382</v>
      </c>
      <c r="D50" s="31" t="s">
        <v>315</v>
      </c>
      <c r="E50" s="40">
        <v>39</v>
      </c>
      <c r="F50" s="41"/>
      <c r="G50" s="41"/>
      <c r="H50" s="32">
        <f t="shared" si="52"/>
        <v>25</v>
      </c>
      <c r="I50" s="41">
        <v>8</v>
      </c>
      <c r="J50" s="41">
        <v>17</v>
      </c>
      <c r="K50" s="36">
        <f t="shared" si="53"/>
        <v>2</v>
      </c>
      <c r="L50" s="41">
        <v>1</v>
      </c>
      <c r="M50" s="41">
        <v>0</v>
      </c>
      <c r="N50" s="41">
        <v>1</v>
      </c>
      <c r="O50" s="40">
        <v>1</v>
      </c>
      <c r="P50" s="32">
        <v>33</v>
      </c>
      <c r="Q50" s="36"/>
      <c r="R50" s="36">
        <f t="shared" si="55"/>
        <v>1</v>
      </c>
      <c r="S50" s="32"/>
      <c r="T50" s="37">
        <f t="shared" si="56"/>
        <v>58.208955223880601</v>
      </c>
      <c r="U50" s="38"/>
      <c r="V50" s="38"/>
      <c r="W50" s="37">
        <f t="shared" si="59"/>
        <v>37.313432835820898</v>
      </c>
      <c r="X50" s="38">
        <f t="shared" si="60"/>
        <v>11.940298507462686</v>
      </c>
      <c r="Y50" s="38">
        <f t="shared" si="61"/>
        <v>25.373134328358208</v>
      </c>
      <c r="Z50" s="37">
        <f t="shared" si="62"/>
        <v>2.9850746268656714</v>
      </c>
      <c r="AA50" s="38">
        <f t="shared" si="63"/>
        <v>1.4925373134328357</v>
      </c>
      <c r="AB50" s="38">
        <f t="shared" si="64"/>
        <v>0</v>
      </c>
      <c r="AC50" s="38">
        <f t="shared" si="65"/>
        <v>1.4925373134328357</v>
      </c>
      <c r="AD50" s="37">
        <f t="shared" si="66"/>
        <v>1.4925373134328357</v>
      </c>
      <c r="AE50" s="36"/>
      <c r="AF50" s="32">
        <f t="shared" si="71"/>
        <v>66</v>
      </c>
      <c r="AG50" s="37">
        <f t="shared" si="72"/>
        <v>59.090909090909093</v>
      </c>
      <c r="AH50" s="37">
        <f t="shared" si="73"/>
        <v>37.878787878787875</v>
      </c>
      <c r="AI50" s="37">
        <f t="shared" si="74"/>
        <v>3.0303030303030303</v>
      </c>
      <c r="AJ50" s="37">
        <f t="shared" si="67"/>
        <v>100</v>
      </c>
      <c r="AK50" s="32"/>
      <c r="AL50" s="37"/>
      <c r="AM50" s="37"/>
      <c r="AN50" s="37"/>
      <c r="AO50" s="37"/>
      <c r="AP50" s="37"/>
      <c r="AQ50" s="32"/>
      <c r="AR50" s="32"/>
      <c r="AS50" s="37"/>
      <c r="AT50" s="37"/>
      <c r="AU50" s="37"/>
      <c r="AV50" s="37"/>
      <c r="AW50" s="32"/>
      <c r="AX50" s="40"/>
      <c r="AY50" s="37"/>
      <c r="AZ50" s="37"/>
      <c r="BA50" s="37"/>
      <c r="BB50" s="37"/>
    </row>
    <row r="51" spans="1:54" s="31" customFormat="1" x14ac:dyDescent="0.3">
      <c r="A51" s="31" t="s">
        <v>340</v>
      </c>
      <c r="B51" s="31" t="s">
        <v>313</v>
      </c>
      <c r="C51" s="31" t="s">
        <v>382</v>
      </c>
      <c r="D51" s="31" t="s">
        <v>315</v>
      </c>
      <c r="E51" s="40">
        <v>39</v>
      </c>
      <c r="F51" s="41"/>
      <c r="G51" s="41"/>
      <c r="H51" s="32">
        <f t="shared" si="52"/>
        <v>35</v>
      </c>
      <c r="I51" s="41">
        <v>22</v>
      </c>
      <c r="J51" s="41">
        <v>13</v>
      </c>
      <c r="K51" s="36">
        <f t="shared" si="53"/>
        <v>1</v>
      </c>
      <c r="L51" s="41">
        <v>1</v>
      </c>
      <c r="M51" s="41">
        <v>0</v>
      </c>
      <c r="N51" s="41">
        <v>0</v>
      </c>
      <c r="O51" s="40">
        <v>2</v>
      </c>
      <c r="P51" s="32">
        <v>23</v>
      </c>
      <c r="Q51" s="36"/>
      <c r="R51" s="36">
        <f t="shared" si="55"/>
        <v>0</v>
      </c>
      <c r="S51" s="32"/>
      <c r="T51" s="37">
        <f t="shared" si="56"/>
        <v>50.649350649350644</v>
      </c>
      <c r="U51" s="38"/>
      <c r="V51" s="38"/>
      <c r="W51" s="37">
        <f t="shared" si="59"/>
        <v>45.454545454545453</v>
      </c>
      <c r="X51" s="38">
        <f t="shared" si="60"/>
        <v>28.571428571428569</v>
      </c>
      <c r="Y51" s="38">
        <f t="shared" si="61"/>
        <v>16.883116883116884</v>
      </c>
      <c r="Z51" s="37">
        <f t="shared" si="62"/>
        <v>1.2987012987012987</v>
      </c>
      <c r="AA51" s="38">
        <f t="shared" si="63"/>
        <v>1.2987012987012987</v>
      </c>
      <c r="AB51" s="38">
        <f t="shared" si="64"/>
        <v>0</v>
      </c>
      <c r="AC51" s="38">
        <f t="shared" si="65"/>
        <v>0</v>
      </c>
      <c r="AD51" s="37">
        <f t="shared" si="66"/>
        <v>2.5974025974025974</v>
      </c>
      <c r="AE51" s="36"/>
      <c r="AF51" s="32">
        <f t="shared" si="71"/>
        <v>75</v>
      </c>
      <c r="AG51" s="37">
        <f t="shared" si="72"/>
        <v>52</v>
      </c>
      <c r="AH51" s="37">
        <f t="shared" si="73"/>
        <v>46.666666666666664</v>
      </c>
      <c r="AI51" s="37">
        <f t="shared" si="74"/>
        <v>1.3333333333333335</v>
      </c>
      <c r="AJ51" s="37">
        <f t="shared" si="67"/>
        <v>99.999999999999986</v>
      </c>
      <c r="AK51" s="32"/>
      <c r="AL51" s="37"/>
      <c r="AM51" s="37"/>
      <c r="AN51" s="37"/>
      <c r="AO51" s="37"/>
      <c r="AP51" s="37"/>
      <c r="AQ51" s="32"/>
      <c r="AR51" s="32"/>
      <c r="AS51" s="37"/>
      <c r="AT51" s="37"/>
      <c r="AU51" s="37"/>
      <c r="AV51" s="37"/>
      <c r="AW51" s="32"/>
      <c r="AX51" s="40"/>
      <c r="AY51" s="37"/>
      <c r="AZ51" s="37"/>
      <c r="BA51" s="37"/>
      <c r="BB51" s="37"/>
    </row>
    <row r="52" spans="1:54" s="31" customFormat="1" x14ac:dyDescent="0.3">
      <c r="A52" s="31" t="s">
        <v>341</v>
      </c>
      <c r="B52" s="31" t="s">
        <v>313</v>
      </c>
      <c r="C52" s="31" t="s">
        <v>382</v>
      </c>
      <c r="D52" s="31" t="s">
        <v>315</v>
      </c>
      <c r="E52" s="40">
        <v>33</v>
      </c>
      <c r="F52" s="41"/>
      <c r="G52" s="41"/>
      <c r="H52" s="32">
        <f t="shared" si="52"/>
        <v>34</v>
      </c>
      <c r="I52" s="41">
        <v>10</v>
      </c>
      <c r="J52" s="41">
        <v>24</v>
      </c>
      <c r="K52" s="36">
        <f t="shared" si="53"/>
        <v>0</v>
      </c>
      <c r="L52" s="41">
        <v>0</v>
      </c>
      <c r="M52" s="41">
        <v>0</v>
      </c>
      <c r="N52" s="41">
        <v>0</v>
      </c>
      <c r="O52" s="40">
        <v>3</v>
      </c>
      <c r="P52" s="32">
        <v>30</v>
      </c>
      <c r="Q52" s="36"/>
      <c r="R52" s="36">
        <f t="shared" si="55"/>
        <v>0</v>
      </c>
      <c r="S52" s="32"/>
      <c r="T52" s="37">
        <f t="shared" si="56"/>
        <v>47.142857142857139</v>
      </c>
      <c r="U52" s="38"/>
      <c r="V52" s="38"/>
      <c r="W52" s="37">
        <f t="shared" si="59"/>
        <v>48.571428571428569</v>
      </c>
      <c r="X52" s="38">
        <f t="shared" si="60"/>
        <v>14.285714285714285</v>
      </c>
      <c r="Y52" s="38">
        <f t="shared" si="61"/>
        <v>34.285714285714285</v>
      </c>
      <c r="Z52" s="37">
        <f t="shared" si="62"/>
        <v>0</v>
      </c>
      <c r="AA52" s="38">
        <f t="shared" si="63"/>
        <v>0</v>
      </c>
      <c r="AB52" s="38">
        <f t="shared" si="64"/>
        <v>0</v>
      </c>
      <c r="AC52" s="38">
        <f t="shared" si="65"/>
        <v>0</v>
      </c>
      <c r="AD52" s="37">
        <f t="shared" si="66"/>
        <v>4.2857142857142856</v>
      </c>
      <c r="AE52" s="36"/>
      <c r="AF52" s="32">
        <f t="shared" si="71"/>
        <v>67</v>
      </c>
      <c r="AG52" s="37">
        <f t="shared" si="72"/>
        <v>49.253731343283583</v>
      </c>
      <c r="AH52" s="37">
        <f t="shared" si="73"/>
        <v>50.746268656716417</v>
      </c>
      <c r="AI52" s="37">
        <f t="shared" si="74"/>
        <v>0</v>
      </c>
      <c r="AJ52" s="37">
        <f t="shared" si="67"/>
        <v>100</v>
      </c>
      <c r="AK52" s="32"/>
      <c r="AL52" s="37"/>
      <c r="AM52" s="37"/>
      <c r="AN52" s="37"/>
      <c r="AO52" s="37"/>
      <c r="AP52" s="37"/>
      <c r="AQ52" s="32"/>
      <c r="AR52" s="32"/>
      <c r="AS52" s="37"/>
      <c r="AT52" s="37"/>
      <c r="AU52" s="37"/>
      <c r="AV52" s="37"/>
      <c r="AW52" s="32"/>
      <c r="AX52" s="40"/>
      <c r="AY52" s="37"/>
      <c r="AZ52" s="37"/>
      <c r="BA52" s="37"/>
      <c r="BB52" s="37"/>
    </row>
    <row r="53" spans="1:54" s="31" customFormat="1" x14ac:dyDescent="0.3">
      <c r="A53" s="31" t="s">
        <v>350</v>
      </c>
      <c r="B53" s="31" t="s">
        <v>313</v>
      </c>
      <c r="C53" s="31" t="s">
        <v>382</v>
      </c>
      <c r="D53" s="31" t="s">
        <v>315</v>
      </c>
      <c r="E53" s="40">
        <v>43</v>
      </c>
      <c r="F53" s="41"/>
      <c r="G53" s="41"/>
      <c r="H53" s="32">
        <f t="shared" si="52"/>
        <v>26</v>
      </c>
      <c r="I53" s="41">
        <v>18</v>
      </c>
      <c r="J53" s="41">
        <v>8</v>
      </c>
      <c r="K53" s="36">
        <f t="shared" si="53"/>
        <v>3</v>
      </c>
      <c r="L53" s="41">
        <v>3</v>
      </c>
      <c r="M53" s="41">
        <v>0</v>
      </c>
      <c r="N53" s="41">
        <v>0</v>
      </c>
      <c r="O53" s="40">
        <v>4</v>
      </c>
      <c r="P53" s="32">
        <v>24</v>
      </c>
      <c r="Q53" s="36"/>
      <c r="R53" s="36">
        <f t="shared" si="55"/>
        <v>0</v>
      </c>
      <c r="S53" s="32"/>
      <c r="T53" s="37">
        <f t="shared" si="56"/>
        <v>56.578947368421048</v>
      </c>
      <c r="U53" s="38"/>
      <c r="V53" s="38"/>
      <c r="W53" s="37">
        <f t="shared" si="59"/>
        <v>34.210526315789473</v>
      </c>
      <c r="X53" s="38">
        <f t="shared" si="60"/>
        <v>23.684210526315788</v>
      </c>
      <c r="Y53" s="38">
        <f t="shared" si="61"/>
        <v>10.526315789473683</v>
      </c>
      <c r="Z53" s="37">
        <f t="shared" si="62"/>
        <v>3.9473684210526314</v>
      </c>
      <c r="AA53" s="38">
        <f t="shared" si="63"/>
        <v>3.9473684210526314</v>
      </c>
      <c r="AB53" s="38">
        <f t="shared" si="64"/>
        <v>0</v>
      </c>
      <c r="AC53" s="38">
        <f t="shared" si="65"/>
        <v>0</v>
      </c>
      <c r="AD53" s="37">
        <f t="shared" si="66"/>
        <v>5.2631578947368416</v>
      </c>
      <c r="AE53" s="36"/>
      <c r="AF53" s="32">
        <f t="shared" si="71"/>
        <v>72</v>
      </c>
      <c r="AG53" s="37">
        <f t="shared" si="72"/>
        <v>59.722222222222221</v>
      </c>
      <c r="AH53" s="37">
        <f t="shared" si="73"/>
        <v>36.111111111111107</v>
      </c>
      <c r="AI53" s="37">
        <f t="shared" si="74"/>
        <v>4.1666666666666661</v>
      </c>
      <c r="AJ53" s="37">
        <f t="shared" si="67"/>
        <v>100</v>
      </c>
      <c r="AK53" s="32"/>
      <c r="AL53" s="37"/>
      <c r="AM53" s="37"/>
      <c r="AN53" s="37"/>
      <c r="AO53" s="37"/>
      <c r="AP53" s="37"/>
      <c r="AQ53" s="32"/>
      <c r="AR53" s="32"/>
      <c r="AS53" s="37"/>
      <c r="AT53" s="37"/>
      <c r="AU53" s="37"/>
      <c r="AV53" s="37"/>
      <c r="AW53" s="32"/>
      <c r="AX53" s="40"/>
      <c r="AY53" s="37"/>
      <c r="AZ53" s="37"/>
      <c r="BA53" s="37"/>
      <c r="BB53" s="37"/>
    </row>
    <row r="54" spans="1:54" s="31" customFormat="1" x14ac:dyDescent="0.3">
      <c r="A54" s="31" t="s">
        <v>353</v>
      </c>
      <c r="B54" s="31" t="s">
        <v>313</v>
      </c>
      <c r="C54" s="31" t="s">
        <v>382</v>
      </c>
      <c r="D54" s="31" t="s">
        <v>315</v>
      </c>
      <c r="E54" s="40">
        <v>25</v>
      </c>
      <c r="F54" s="41"/>
      <c r="G54" s="41"/>
      <c r="H54" s="32">
        <f t="shared" si="52"/>
        <v>32</v>
      </c>
      <c r="I54" s="41">
        <v>19</v>
      </c>
      <c r="J54" s="41">
        <v>13</v>
      </c>
      <c r="K54" s="36">
        <f t="shared" si="53"/>
        <v>14</v>
      </c>
      <c r="L54" s="41">
        <v>14</v>
      </c>
      <c r="M54" s="41">
        <v>0</v>
      </c>
      <c r="N54" s="41">
        <v>0</v>
      </c>
      <c r="O54" s="40">
        <v>5</v>
      </c>
      <c r="P54" s="32">
        <v>24</v>
      </c>
      <c r="Q54" s="36"/>
      <c r="R54" s="36">
        <f t="shared" si="55"/>
        <v>0</v>
      </c>
      <c r="S54" s="32"/>
      <c r="T54" s="37">
        <f t="shared" si="56"/>
        <v>32.894736842105267</v>
      </c>
      <c r="U54" s="38"/>
      <c r="V54" s="38"/>
      <c r="W54" s="37">
        <f t="shared" si="59"/>
        <v>42.105263157894733</v>
      </c>
      <c r="X54" s="38">
        <f t="shared" si="60"/>
        <v>25</v>
      </c>
      <c r="Y54" s="38">
        <f t="shared" si="61"/>
        <v>17.105263157894736</v>
      </c>
      <c r="Z54" s="37">
        <f t="shared" si="62"/>
        <v>18.421052631578945</v>
      </c>
      <c r="AA54" s="38">
        <f t="shared" si="63"/>
        <v>18.421052631578945</v>
      </c>
      <c r="AB54" s="38">
        <f t="shared" si="64"/>
        <v>0</v>
      </c>
      <c r="AC54" s="38">
        <f t="shared" si="65"/>
        <v>0</v>
      </c>
      <c r="AD54" s="37">
        <f t="shared" si="66"/>
        <v>6.5789473684210522</v>
      </c>
      <c r="AE54" s="36"/>
      <c r="AF54" s="32">
        <f t="shared" si="71"/>
        <v>71</v>
      </c>
      <c r="AG54" s="37">
        <f t="shared" si="72"/>
        <v>35.2112676056338</v>
      </c>
      <c r="AH54" s="37">
        <f t="shared" si="73"/>
        <v>45.070422535211272</v>
      </c>
      <c r="AI54" s="37">
        <f t="shared" si="74"/>
        <v>19.718309859154928</v>
      </c>
      <c r="AJ54" s="37">
        <f t="shared" si="67"/>
        <v>100</v>
      </c>
      <c r="AK54" s="32"/>
      <c r="AL54" s="37"/>
      <c r="AM54" s="37"/>
      <c r="AN54" s="37"/>
      <c r="AO54" s="37"/>
      <c r="AP54" s="37"/>
      <c r="AQ54" s="32"/>
      <c r="AR54" s="32"/>
      <c r="AS54" s="37"/>
      <c r="AT54" s="37"/>
      <c r="AU54" s="37"/>
      <c r="AV54" s="37"/>
      <c r="AW54" s="32"/>
      <c r="AX54" s="40"/>
      <c r="AY54" s="37"/>
      <c r="AZ54" s="37"/>
      <c r="BA54" s="37"/>
      <c r="BB54" s="37"/>
    </row>
    <row r="55" spans="1:54" s="31" customFormat="1" x14ac:dyDescent="0.3">
      <c r="A55" s="31" t="s">
        <v>365</v>
      </c>
      <c r="B55" s="31" t="s">
        <v>313</v>
      </c>
      <c r="C55" s="31" t="s">
        <v>382</v>
      </c>
      <c r="D55" s="31" t="s">
        <v>315</v>
      </c>
      <c r="E55" s="40">
        <v>29</v>
      </c>
      <c r="F55" s="41"/>
      <c r="G55" s="41"/>
      <c r="H55" s="32">
        <f t="shared" si="52"/>
        <v>26</v>
      </c>
      <c r="I55" s="41">
        <v>19</v>
      </c>
      <c r="J55" s="41">
        <v>7</v>
      </c>
      <c r="K55" s="36">
        <f t="shared" si="53"/>
        <v>14</v>
      </c>
      <c r="L55" s="41">
        <v>12</v>
      </c>
      <c r="M55" s="41">
        <v>0</v>
      </c>
      <c r="N55" s="41">
        <v>2</v>
      </c>
      <c r="O55" s="40">
        <v>1</v>
      </c>
      <c r="P55" s="32">
        <v>30</v>
      </c>
      <c r="Q55" s="36"/>
      <c r="R55" s="36">
        <f t="shared" si="55"/>
        <v>2</v>
      </c>
      <c r="S55" s="32"/>
      <c r="T55" s="37">
        <f t="shared" si="56"/>
        <v>41.428571428571431</v>
      </c>
      <c r="U55" s="38"/>
      <c r="V55" s="38"/>
      <c r="W55" s="37">
        <f t="shared" si="59"/>
        <v>37.142857142857146</v>
      </c>
      <c r="X55" s="38">
        <f t="shared" si="60"/>
        <v>27.142857142857142</v>
      </c>
      <c r="Y55" s="38">
        <f t="shared" si="61"/>
        <v>10</v>
      </c>
      <c r="Z55" s="37">
        <f t="shared" si="62"/>
        <v>20</v>
      </c>
      <c r="AA55" s="38">
        <f t="shared" si="63"/>
        <v>17.142857142857142</v>
      </c>
      <c r="AB55" s="38">
        <f t="shared" si="64"/>
        <v>0</v>
      </c>
      <c r="AC55" s="38">
        <f t="shared" si="65"/>
        <v>2.8571428571428572</v>
      </c>
      <c r="AD55" s="37">
        <f t="shared" si="66"/>
        <v>1.4285714285714286</v>
      </c>
      <c r="AE55" s="36"/>
      <c r="AF55" s="32">
        <f t="shared" si="71"/>
        <v>69</v>
      </c>
      <c r="AG55" s="37">
        <f t="shared" si="72"/>
        <v>42.028985507246375</v>
      </c>
      <c r="AH55" s="37">
        <f t="shared" si="73"/>
        <v>37.681159420289859</v>
      </c>
      <c r="AI55" s="37">
        <f t="shared" si="74"/>
        <v>20.289855072463769</v>
      </c>
      <c r="AJ55" s="37">
        <f t="shared" si="67"/>
        <v>100</v>
      </c>
      <c r="AK55" s="32"/>
      <c r="AL55" s="37"/>
      <c r="AM55" s="37"/>
      <c r="AN55" s="37"/>
      <c r="AO55" s="37"/>
      <c r="AP55" s="37"/>
      <c r="AQ55" s="32"/>
      <c r="AR55" s="32"/>
      <c r="AS55" s="37"/>
      <c r="AT55" s="37"/>
      <c r="AU55" s="37"/>
      <c r="AV55" s="37"/>
      <c r="AW55" s="32"/>
      <c r="AX55" s="40"/>
      <c r="AY55" s="37"/>
      <c r="AZ55" s="37"/>
      <c r="BA55" s="37"/>
      <c r="BB55" s="37"/>
    </row>
    <row r="56" spans="1:54" s="31" customFormat="1" x14ac:dyDescent="0.3">
      <c r="A56" s="31" t="s">
        <v>15</v>
      </c>
      <c r="B56" s="31" t="s">
        <v>313</v>
      </c>
      <c r="C56" s="31" t="s">
        <v>382</v>
      </c>
      <c r="D56" s="31" t="s">
        <v>315</v>
      </c>
      <c r="E56" s="40">
        <v>25</v>
      </c>
      <c r="F56" s="41"/>
      <c r="G56" s="41"/>
      <c r="H56" s="32">
        <f t="shared" si="52"/>
        <v>12</v>
      </c>
      <c r="I56" s="41">
        <v>5</v>
      </c>
      <c r="J56" s="41">
        <v>7</v>
      </c>
      <c r="K56" s="36">
        <f t="shared" si="53"/>
        <v>19</v>
      </c>
      <c r="L56" s="41">
        <v>1</v>
      </c>
      <c r="M56" s="41">
        <v>0</v>
      </c>
      <c r="N56" s="41">
        <v>18</v>
      </c>
      <c r="O56" s="40">
        <v>1</v>
      </c>
      <c r="P56" s="32">
        <v>43</v>
      </c>
      <c r="Q56" s="36"/>
      <c r="R56" s="36">
        <f t="shared" si="55"/>
        <v>18</v>
      </c>
      <c r="S56" s="32"/>
      <c r="T56" s="37">
        <f t="shared" si="56"/>
        <v>43.859649122807014</v>
      </c>
      <c r="U56" s="38"/>
      <c r="V56" s="38"/>
      <c r="W56" s="37">
        <f t="shared" si="59"/>
        <v>21.052631578947366</v>
      </c>
      <c r="X56" s="38">
        <f t="shared" si="60"/>
        <v>8.7719298245614024</v>
      </c>
      <c r="Y56" s="38">
        <f t="shared" si="61"/>
        <v>12.280701754385964</v>
      </c>
      <c r="Z56" s="37">
        <f t="shared" si="62"/>
        <v>33.333333333333329</v>
      </c>
      <c r="AA56" s="38">
        <f t="shared" si="63"/>
        <v>1.7543859649122806</v>
      </c>
      <c r="AB56" s="38">
        <f t="shared" si="64"/>
        <v>0</v>
      </c>
      <c r="AC56" s="38">
        <f t="shared" si="65"/>
        <v>31.578947368421051</v>
      </c>
      <c r="AD56" s="37">
        <f t="shared" si="66"/>
        <v>1.7543859649122806</v>
      </c>
      <c r="AE56" s="36"/>
      <c r="AF56" s="32">
        <f t="shared" si="71"/>
        <v>56</v>
      </c>
      <c r="AG56" s="37">
        <f t="shared" si="72"/>
        <v>44.642857142857146</v>
      </c>
      <c r="AH56" s="37">
        <f t="shared" si="73"/>
        <v>21.428571428571427</v>
      </c>
      <c r="AI56" s="37">
        <f t="shared" si="74"/>
        <v>33.928571428571431</v>
      </c>
      <c r="AJ56" s="37">
        <f t="shared" si="67"/>
        <v>100</v>
      </c>
      <c r="AK56" s="32"/>
      <c r="AL56" s="37"/>
      <c r="AM56" s="37"/>
      <c r="AN56" s="37"/>
      <c r="AO56" s="37"/>
      <c r="AP56" s="37"/>
      <c r="AQ56" s="32"/>
      <c r="AR56" s="32"/>
      <c r="AS56" s="37"/>
      <c r="AT56" s="37"/>
      <c r="AU56" s="37"/>
      <c r="AV56" s="37"/>
      <c r="AW56" s="32"/>
      <c r="AX56" s="40"/>
      <c r="AY56" s="37"/>
      <c r="AZ56" s="37"/>
      <c r="BA56" s="37"/>
      <c r="BB56" s="37"/>
    </row>
    <row r="57" spans="1:54" s="31" customFormat="1" x14ac:dyDescent="0.3">
      <c r="A57" s="31" t="s">
        <v>369</v>
      </c>
      <c r="B57" s="31" t="s">
        <v>313</v>
      </c>
      <c r="C57" s="31" t="s">
        <v>382</v>
      </c>
      <c r="D57" s="31" t="s">
        <v>315</v>
      </c>
      <c r="E57" s="40">
        <v>26</v>
      </c>
      <c r="F57" s="41"/>
      <c r="G57" s="41"/>
      <c r="H57" s="32">
        <f t="shared" si="52"/>
        <v>16</v>
      </c>
      <c r="I57" s="41">
        <v>8</v>
      </c>
      <c r="J57" s="41">
        <v>8</v>
      </c>
      <c r="K57" s="36">
        <f t="shared" si="53"/>
        <v>4</v>
      </c>
      <c r="L57" s="41">
        <v>0</v>
      </c>
      <c r="M57" s="41">
        <v>0</v>
      </c>
      <c r="N57" s="41">
        <v>4</v>
      </c>
      <c r="O57" s="40">
        <v>3</v>
      </c>
      <c r="P57" s="32">
        <v>51</v>
      </c>
      <c r="Q57" s="36"/>
      <c r="R57" s="36">
        <f t="shared" si="55"/>
        <v>4</v>
      </c>
      <c r="S57" s="32"/>
      <c r="T57" s="37">
        <f t="shared" si="56"/>
        <v>53.061224489795919</v>
      </c>
      <c r="U57" s="38"/>
      <c r="V57" s="38"/>
      <c r="W57" s="37">
        <f t="shared" si="59"/>
        <v>32.653061224489797</v>
      </c>
      <c r="X57" s="38">
        <f t="shared" si="60"/>
        <v>16.326530612244898</v>
      </c>
      <c r="Y57" s="38">
        <f t="shared" si="61"/>
        <v>16.326530612244898</v>
      </c>
      <c r="Z57" s="37">
        <f t="shared" si="62"/>
        <v>8.1632653061224492</v>
      </c>
      <c r="AA57" s="38">
        <f t="shared" si="63"/>
        <v>0</v>
      </c>
      <c r="AB57" s="38">
        <f t="shared" si="64"/>
        <v>0</v>
      </c>
      <c r="AC57" s="38">
        <f t="shared" si="65"/>
        <v>8.1632653061224492</v>
      </c>
      <c r="AD57" s="37">
        <f t="shared" si="66"/>
        <v>6.1224489795918364</v>
      </c>
      <c r="AE57" s="36"/>
      <c r="AF57" s="32">
        <f t="shared" si="71"/>
        <v>46</v>
      </c>
      <c r="AG57" s="37">
        <f t="shared" si="72"/>
        <v>56.521739130434781</v>
      </c>
      <c r="AH57" s="37">
        <f t="shared" si="73"/>
        <v>34.782608695652172</v>
      </c>
      <c r="AI57" s="37">
        <f t="shared" si="74"/>
        <v>8.695652173913043</v>
      </c>
      <c r="AJ57" s="37">
        <f t="shared" si="67"/>
        <v>100</v>
      </c>
      <c r="AK57" s="32"/>
      <c r="AL57" s="37"/>
      <c r="AM57" s="37"/>
      <c r="AN57" s="37"/>
      <c r="AO57" s="37"/>
      <c r="AP57" s="37"/>
      <c r="AQ57" s="32"/>
      <c r="AR57" s="32"/>
      <c r="AS57" s="37"/>
      <c r="AT57" s="37"/>
      <c r="AU57" s="37"/>
      <c r="AV57" s="37"/>
      <c r="AW57" s="32"/>
      <c r="AX57" s="40"/>
      <c r="AY57" s="37"/>
      <c r="AZ57" s="37"/>
      <c r="BA57" s="37"/>
      <c r="BB57" s="37"/>
    </row>
    <row r="58" spans="1:54" s="31" customFormat="1" x14ac:dyDescent="0.3">
      <c r="A58" s="31" t="s">
        <v>374</v>
      </c>
      <c r="B58" s="31" t="s">
        <v>313</v>
      </c>
      <c r="C58" s="31" t="s">
        <v>382</v>
      </c>
      <c r="D58" s="31" t="s">
        <v>315</v>
      </c>
      <c r="E58" s="40">
        <v>32</v>
      </c>
      <c r="F58" s="41"/>
      <c r="G58" s="41"/>
      <c r="H58" s="40">
        <v>15</v>
      </c>
      <c r="I58" s="36"/>
      <c r="J58" s="41"/>
      <c r="K58" s="36">
        <f t="shared" si="53"/>
        <v>10</v>
      </c>
      <c r="L58" s="41">
        <v>2</v>
      </c>
      <c r="M58" s="41">
        <v>0</v>
      </c>
      <c r="N58" s="41">
        <v>8</v>
      </c>
      <c r="O58" s="40">
        <v>4</v>
      </c>
      <c r="P58" s="32">
        <v>39</v>
      </c>
      <c r="Q58" s="36"/>
      <c r="R58" s="36">
        <f t="shared" si="55"/>
        <v>8</v>
      </c>
      <c r="S58" s="32"/>
      <c r="T58" s="37">
        <f t="shared" si="56"/>
        <v>52.459016393442624</v>
      </c>
      <c r="U58" s="38"/>
      <c r="V58" s="38"/>
      <c r="W58" s="37">
        <f t="shared" si="59"/>
        <v>24.590163934426229</v>
      </c>
      <c r="X58" s="38">
        <f t="shared" si="60"/>
        <v>0</v>
      </c>
      <c r="Y58" s="38">
        <f t="shared" si="61"/>
        <v>0</v>
      </c>
      <c r="Z58" s="37">
        <f t="shared" si="62"/>
        <v>16.393442622950818</v>
      </c>
      <c r="AA58" s="38">
        <f t="shared" si="63"/>
        <v>3.278688524590164</v>
      </c>
      <c r="AB58" s="38">
        <f t="shared" si="64"/>
        <v>0</v>
      </c>
      <c r="AC58" s="38">
        <f t="shared" si="65"/>
        <v>13.114754098360656</v>
      </c>
      <c r="AD58" s="37">
        <f t="shared" si="66"/>
        <v>6.557377049180328</v>
      </c>
      <c r="AE58" s="36"/>
      <c r="AF58" s="32">
        <f t="shared" si="71"/>
        <v>57</v>
      </c>
      <c r="AG58" s="37">
        <f t="shared" si="72"/>
        <v>56.140350877192979</v>
      </c>
      <c r="AH58" s="37">
        <f t="shared" si="73"/>
        <v>26.315789473684209</v>
      </c>
      <c r="AI58" s="37">
        <f t="shared" si="74"/>
        <v>17.543859649122805</v>
      </c>
      <c r="AJ58" s="37">
        <f t="shared" si="67"/>
        <v>100</v>
      </c>
      <c r="AK58" s="32"/>
      <c r="AL58" s="37"/>
      <c r="AM58" s="37"/>
      <c r="AN58" s="37"/>
      <c r="AO58" s="37"/>
      <c r="AP58" s="37"/>
      <c r="AQ58" s="32"/>
      <c r="AR58" s="32"/>
      <c r="AS58" s="37"/>
      <c r="AT58" s="37"/>
      <c r="AU58" s="37"/>
      <c r="AV58" s="37"/>
      <c r="AW58" s="32"/>
      <c r="AX58" s="40"/>
      <c r="AY58" s="37"/>
      <c r="AZ58" s="37"/>
      <c r="BA58" s="37"/>
      <c r="BB58" s="37"/>
    </row>
    <row r="59" spans="1:54" s="31" customFormat="1" x14ac:dyDescent="0.3">
      <c r="A59" s="31" t="s">
        <v>375</v>
      </c>
      <c r="B59" s="31" t="s">
        <v>313</v>
      </c>
      <c r="C59" s="31" t="s">
        <v>382</v>
      </c>
      <c r="E59" s="40">
        <v>9</v>
      </c>
      <c r="F59" s="41"/>
      <c r="G59" s="41"/>
      <c r="H59" s="40">
        <v>11</v>
      </c>
      <c r="I59" s="36"/>
      <c r="J59" s="41"/>
      <c r="K59" s="36">
        <f t="shared" si="53"/>
        <v>25</v>
      </c>
      <c r="L59" s="41">
        <v>1</v>
      </c>
      <c r="M59" s="41">
        <v>0</v>
      </c>
      <c r="N59" s="41">
        <v>24</v>
      </c>
      <c r="O59" s="40">
        <v>14</v>
      </c>
      <c r="P59" s="32">
        <v>41</v>
      </c>
      <c r="Q59" s="36"/>
      <c r="R59" s="36">
        <f t="shared" si="55"/>
        <v>24</v>
      </c>
      <c r="S59" s="32"/>
      <c r="T59" s="37">
        <f t="shared" si="56"/>
        <v>15.254237288135593</v>
      </c>
      <c r="U59" s="38"/>
      <c r="V59" s="38"/>
      <c r="W59" s="37">
        <f t="shared" si="59"/>
        <v>18.64406779661017</v>
      </c>
      <c r="X59" s="38">
        <f t="shared" si="60"/>
        <v>0</v>
      </c>
      <c r="Y59" s="38">
        <f t="shared" si="61"/>
        <v>0</v>
      </c>
      <c r="Z59" s="37">
        <f t="shared" si="62"/>
        <v>42.372881355932201</v>
      </c>
      <c r="AA59" s="38">
        <f t="shared" si="63"/>
        <v>1.6949152542372881</v>
      </c>
      <c r="AB59" s="38">
        <f t="shared" si="64"/>
        <v>0</v>
      </c>
      <c r="AC59" s="38">
        <f t="shared" si="65"/>
        <v>40.677966101694921</v>
      </c>
      <c r="AD59" s="37">
        <f t="shared" si="66"/>
        <v>23.728813559322035</v>
      </c>
      <c r="AE59" s="36"/>
      <c r="AF59" s="32">
        <f t="shared" si="71"/>
        <v>45</v>
      </c>
      <c r="AG59" s="37">
        <f t="shared" si="72"/>
        <v>20</v>
      </c>
      <c r="AH59" s="37">
        <f t="shared" si="73"/>
        <v>24.444444444444443</v>
      </c>
      <c r="AI59" s="37">
        <f t="shared" si="74"/>
        <v>55.555555555555557</v>
      </c>
      <c r="AJ59" s="37">
        <f t="shared" si="67"/>
        <v>100</v>
      </c>
      <c r="AK59" s="32"/>
      <c r="AL59" s="37"/>
      <c r="AM59" s="37"/>
      <c r="AN59" s="37"/>
      <c r="AO59" s="37"/>
      <c r="AP59" s="37"/>
      <c r="AQ59" s="32"/>
      <c r="AR59" s="32"/>
      <c r="AS59" s="37"/>
      <c r="AT59" s="37"/>
      <c r="AU59" s="37"/>
      <c r="AV59" s="37"/>
      <c r="AW59" s="32"/>
      <c r="AX59" s="40"/>
      <c r="AY59" s="37"/>
      <c r="AZ59" s="37"/>
      <c r="BA59" s="37"/>
      <c r="BB59" s="37"/>
    </row>
    <row r="60" spans="1:54" s="31" customFormat="1" x14ac:dyDescent="0.3">
      <c r="A60" s="31" t="s">
        <v>376</v>
      </c>
      <c r="B60" s="31" t="s">
        <v>313</v>
      </c>
      <c r="C60" s="31" t="s">
        <v>382</v>
      </c>
      <c r="D60" s="31" t="s">
        <v>315</v>
      </c>
      <c r="E60" s="40">
        <v>33</v>
      </c>
      <c r="F60" s="41"/>
      <c r="G60" s="41"/>
      <c r="H60" s="40">
        <v>9</v>
      </c>
      <c r="I60" s="36"/>
      <c r="J60" s="41"/>
      <c r="K60" s="36">
        <f t="shared" si="53"/>
        <v>17</v>
      </c>
      <c r="L60" s="41">
        <v>13</v>
      </c>
      <c r="M60" s="41">
        <v>0</v>
      </c>
      <c r="N60" s="41">
        <v>4</v>
      </c>
      <c r="O60" s="40">
        <v>2</v>
      </c>
      <c r="P60" s="32">
        <v>39</v>
      </c>
      <c r="Q60" s="36"/>
      <c r="R60" s="36">
        <f t="shared" si="55"/>
        <v>4</v>
      </c>
      <c r="S60" s="32"/>
      <c r="T60" s="37">
        <f t="shared" si="56"/>
        <v>54.098360655737707</v>
      </c>
      <c r="U60" s="38"/>
      <c r="V60" s="38"/>
      <c r="W60" s="37">
        <f t="shared" si="59"/>
        <v>14.754098360655737</v>
      </c>
      <c r="X60" s="38">
        <f t="shared" si="60"/>
        <v>0</v>
      </c>
      <c r="Y60" s="38">
        <f t="shared" si="61"/>
        <v>0</v>
      </c>
      <c r="Z60" s="37">
        <f t="shared" si="62"/>
        <v>27.868852459016392</v>
      </c>
      <c r="AA60" s="38">
        <f t="shared" si="63"/>
        <v>21.311475409836063</v>
      </c>
      <c r="AB60" s="38">
        <f t="shared" si="64"/>
        <v>0</v>
      </c>
      <c r="AC60" s="38">
        <f t="shared" si="65"/>
        <v>6.557377049180328</v>
      </c>
      <c r="AD60" s="37">
        <f t="shared" si="66"/>
        <v>3.278688524590164</v>
      </c>
      <c r="AE60" s="36"/>
      <c r="AF60" s="32">
        <f t="shared" si="71"/>
        <v>59</v>
      </c>
      <c r="AG60" s="37">
        <f t="shared" si="72"/>
        <v>55.932203389830505</v>
      </c>
      <c r="AH60" s="37">
        <f t="shared" si="73"/>
        <v>15.254237288135593</v>
      </c>
      <c r="AI60" s="37">
        <f t="shared" si="74"/>
        <v>28.8135593220339</v>
      </c>
      <c r="AJ60" s="37">
        <f t="shared" si="67"/>
        <v>100</v>
      </c>
      <c r="AK60" s="32"/>
      <c r="AL60" s="37"/>
      <c r="AM60" s="37"/>
      <c r="AN60" s="37"/>
      <c r="AO60" s="37"/>
      <c r="AP60" s="37"/>
      <c r="AQ60" s="32"/>
      <c r="AR60" s="32"/>
      <c r="AS60" s="37"/>
      <c r="AT60" s="37"/>
      <c r="AU60" s="37"/>
      <c r="AV60" s="37"/>
      <c r="AW60" s="32"/>
      <c r="AX60" s="40"/>
      <c r="AY60" s="37"/>
      <c r="AZ60" s="37"/>
      <c r="BA60" s="37"/>
      <c r="BB60" s="37"/>
    </row>
    <row r="61" spans="1:54" s="31" customFormat="1" x14ac:dyDescent="0.3">
      <c r="A61" s="31" t="s">
        <v>345</v>
      </c>
      <c r="B61" s="31" t="s">
        <v>313</v>
      </c>
      <c r="C61" s="31" t="s">
        <v>382</v>
      </c>
      <c r="D61" s="31" t="s">
        <v>629</v>
      </c>
      <c r="E61" s="40">
        <f t="shared" si="40"/>
        <v>59</v>
      </c>
      <c r="F61" s="41">
        <v>9</v>
      </c>
      <c r="G61" s="41">
        <v>50</v>
      </c>
      <c r="H61" s="32">
        <f t="shared" si="0"/>
        <v>18</v>
      </c>
      <c r="I61" s="41">
        <v>12</v>
      </c>
      <c r="J61" s="41">
        <v>6</v>
      </c>
      <c r="K61" s="36">
        <f t="shared" si="1"/>
        <v>2</v>
      </c>
      <c r="L61" s="41">
        <v>2</v>
      </c>
      <c r="M61" s="41">
        <v>0</v>
      </c>
      <c r="N61" s="41">
        <v>0</v>
      </c>
      <c r="O61" s="40">
        <v>2</v>
      </c>
      <c r="P61" s="32">
        <v>19</v>
      </c>
      <c r="Q61" s="36">
        <f t="shared" si="2"/>
        <v>52</v>
      </c>
      <c r="R61" s="36">
        <f t="shared" si="3"/>
        <v>0</v>
      </c>
      <c r="S61" s="32"/>
      <c r="T61" s="37">
        <f t="shared" si="4"/>
        <v>72.839506172839506</v>
      </c>
      <c r="U61" s="38">
        <f t="shared" si="5"/>
        <v>11.111111111111111</v>
      </c>
      <c r="V61" s="38">
        <f t="shared" si="6"/>
        <v>44.247787610619469</v>
      </c>
      <c r="W61" s="37">
        <f t="shared" si="7"/>
        <v>22.222222222222221</v>
      </c>
      <c r="X61" s="38">
        <f t="shared" si="8"/>
        <v>14.814814814814813</v>
      </c>
      <c r="Y61" s="38">
        <f t="shared" si="9"/>
        <v>7.4074074074074066</v>
      </c>
      <c r="Z61" s="37">
        <f t="shared" si="10"/>
        <v>2.4691358024691357</v>
      </c>
      <c r="AA61" s="38">
        <f t="shared" si="11"/>
        <v>2.4691358024691357</v>
      </c>
      <c r="AB61" s="38">
        <f t="shared" si="12"/>
        <v>0</v>
      </c>
      <c r="AC61" s="38">
        <f t="shared" si="13"/>
        <v>0</v>
      </c>
      <c r="AD61" s="37">
        <f t="shared" si="14"/>
        <v>2.4691358024691357</v>
      </c>
      <c r="AE61" s="36"/>
      <c r="AF61" s="32">
        <f t="shared" si="71"/>
        <v>79</v>
      </c>
      <c r="AG61" s="37">
        <f t="shared" si="72"/>
        <v>74.683544303797461</v>
      </c>
      <c r="AH61" s="37">
        <f t="shared" si="73"/>
        <v>22.784810126582279</v>
      </c>
      <c r="AI61" s="37">
        <f t="shared" si="74"/>
        <v>2.5316455696202533</v>
      </c>
      <c r="AJ61" s="37">
        <f t="shared" si="19"/>
        <v>100</v>
      </c>
      <c r="AK61" s="32"/>
      <c r="AL61" s="37">
        <f>F61+H61</f>
        <v>27</v>
      </c>
      <c r="AM61" s="37">
        <f>F61/$AL61*100</f>
        <v>33.333333333333329</v>
      </c>
      <c r="AN61" s="37">
        <f t="shared" ref="AN61:AO64" si="75">I61/$AL61*100</f>
        <v>44.444444444444443</v>
      </c>
      <c r="AO61" s="37">
        <f t="shared" si="75"/>
        <v>22.222222222222221</v>
      </c>
      <c r="AP61" s="37">
        <f t="shared" si="21"/>
        <v>100</v>
      </c>
      <c r="AQ61" s="32"/>
      <c r="AR61" s="32">
        <f>G61+L61+M61</f>
        <v>52</v>
      </c>
      <c r="AS61" s="37">
        <f>G61/$AR61*100</f>
        <v>96.15384615384616</v>
      </c>
      <c r="AT61" s="37">
        <f t="shared" ref="AT61:AU64" si="76">L61/$AR61*100</f>
        <v>3.8461538461538463</v>
      </c>
      <c r="AU61" s="37">
        <f t="shared" si="76"/>
        <v>0</v>
      </c>
      <c r="AV61" s="37">
        <f t="shared" si="23"/>
        <v>100</v>
      </c>
      <c r="AW61" s="32"/>
      <c r="AX61" s="40">
        <f t="shared" si="38"/>
        <v>79</v>
      </c>
      <c r="AY61" s="37">
        <f>F61/$AX61*100</f>
        <v>11.39240506329114</v>
      </c>
      <c r="AZ61" s="37">
        <f>H61/$AX61*100</f>
        <v>22.784810126582279</v>
      </c>
      <c r="BA61" s="37">
        <f t="shared" si="39"/>
        <v>65.822784810126578</v>
      </c>
      <c r="BB61" s="37">
        <f t="shared" si="24"/>
        <v>100</v>
      </c>
    </row>
    <row r="62" spans="1:54" s="31" customFormat="1" x14ac:dyDescent="0.3">
      <c r="A62" s="31" t="s">
        <v>346</v>
      </c>
      <c r="B62" s="31" t="s">
        <v>313</v>
      </c>
      <c r="C62" s="31" t="s">
        <v>382</v>
      </c>
      <c r="D62" s="31" t="s">
        <v>629</v>
      </c>
      <c r="E62" s="40">
        <f t="shared" si="40"/>
        <v>34</v>
      </c>
      <c r="F62" s="41">
        <v>18</v>
      </c>
      <c r="G62" s="41">
        <v>16</v>
      </c>
      <c r="H62" s="32">
        <f t="shared" si="0"/>
        <v>19</v>
      </c>
      <c r="I62" s="41">
        <v>11</v>
      </c>
      <c r="J62" s="41">
        <v>8</v>
      </c>
      <c r="K62" s="36">
        <f t="shared" si="1"/>
        <v>5</v>
      </c>
      <c r="L62" s="41">
        <v>5</v>
      </c>
      <c r="M62" s="41">
        <v>0</v>
      </c>
      <c r="N62" s="41">
        <v>0</v>
      </c>
      <c r="O62" s="40">
        <v>21</v>
      </c>
      <c r="P62" s="32">
        <v>21</v>
      </c>
      <c r="Q62" s="36">
        <f t="shared" si="2"/>
        <v>21</v>
      </c>
      <c r="R62" s="36">
        <f t="shared" si="3"/>
        <v>0</v>
      </c>
      <c r="S62" s="32"/>
      <c r="T62" s="37">
        <f t="shared" si="4"/>
        <v>43.037974683544306</v>
      </c>
      <c r="U62" s="38">
        <f t="shared" si="5"/>
        <v>22.784810126582279</v>
      </c>
      <c r="V62" s="38">
        <f t="shared" si="6"/>
        <v>21.052631578947366</v>
      </c>
      <c r="W62" s="37">
        <f t="shared" si="7"/>
        <v>24.050632911392405</v>
      </c>
      <c r="X62" s="38">
        <f t="shared" si="8"/>
        <v>13.924050632911392</v>
      </c>
      <c r="Y62" s="38">
        <f t="shared" si="9"/>
        <v>10.126582278481013</v>
      </c>
      <c r="Z62" s="37">
        <f t="shared" si="10"/>
        <v>6.3291139240506329</v>
      </c>
      <c r="AA62" s="38">
        <f t="shared" si="11"/>
        <v>6.3291139240506329</v>
      </c>
      <c r="AB62" s="38">
        <f t="shared" si="12"/>
        <v>0</v>
      </c>
      <c r="AC62" s="38">
        <f t="shared" si="13"/>
        <v>0</v>
      </c>
      <c r="AD62" s="37">
        <f t="shared" si="14"/>
        <v>26.582278481012654</v>
      </c>
      <c r="AE62" s="36"/>
      <c r="AF62" s="32">
        <f t="shared" si="71"/>
        <v>58</v>
      </c>
      <c r="AG62" s="37">
        <f t="shared" si="72"/>
        <v>58.620689655172406</v>
      </c>
      <c r="AH62" s="37">
        <f t="shared" si="73"/>
        <v>32.758620689655174</v>
      </c>
      <c r="AI62" s="37">
        <f t="shared" si="74"/>
        <v>8.6206896551724146</v>
      </c>
      <c r="AJ62" s="37">
        <f t="shared" si="19"/>
        <v>100</v>
      </c>
      <c r="AK62" s="32"/>
      <c r="AL62" s="37">
        <f>F62+H62</f>
        <v>37</v>
      </c>
      <c r="AM62" s="37">
        <f>F62/$AL62*100</f>
        <v>48.648648648648653</v>
      </c>
      <c r="AN62" s="37">
        <f t="shared" si="75"/>
        <v>29.72972972972973</v>
      </c>
      <c r="AO62" s="37">
        <f t="shared" si="75"/>
        <v>21.621621621621621</v>
      </c>
      <c r="AP62" s="37">
        <f t="shared" si="21"/>
        <v>100</v>
      </c>
      <c r="AQ62" s="32"/>
      <c r="AR62" s="32">
        <f>G62+L62+M62</f>
        <v>21</v>
      </c>
      <c r="AS62" s="37">
        <f>G62/$AR62*100</f>
        <v>76.19047619047619</v>
      </c>
      <c r="AT62" s="37">
        <f t="shared" si="76"/>
        <v>23.809523809523807</v>
      </c>
      <c r="AU62" s="37">
        <f t="shared" si="76"/>
        <v>0</v>
      </c>
      <c r="AV62" s="37">
        <f t="shared" si="23"/>
        <v>100</v>
      </c>
      <c r="AW62" s="32"/>
      <c r="AX62" s="40">
        <f t="shared" si="38"/>
        <v>58</v>
      </c>
      <c r="AY62" s="37">
        <f>F62/$AX62*100</f>
        <v>31.03448275862069</v>
      </c>
      <c r="AZ62" s="37">
        <f>H62/$AX62*100</f>
        <v>32.758620689655174</v>
      </c>
      <c r="BA62" s="37">
        <f t="shared" si="39"/>
        <v>36.206896551724135</v>
      </c>
      <c r="BB62" s="37">
        <f t="shared" si="24"/>
        <v>100</v>
      </c>
    </row>
    <row r="63" spans="1:54" s="31" customFormat="1" x14ac:dyDescent="0.3">
      <c r="A63" s="31" t="s">
        <v>347</v>
      </c>
      <c r="B63" s="31" t="s">
        <v>313</v>
      </c>
      <c r="C63" s="31" t="s">
        <v>382</v>
      </c>
      <c r="D63" s="31" t="s">
        <v>629</v>
      </c>
      <c r="E63" s="40">
        <f t="shared" si="40"/>
        <v>41</v>
      </c>
      <c r="F63" s="41">
        <v>20</v>
      </c>
      <c r="G63" s="41">
        <v>21</v>
      </c>
      <c r="H63" s="32">
        <f t="shared" si="0"/>
        <v>23</v>
      </c>
      <c r="I63" s="41">
        <v>11</v>
      </c>
      <c r="J63" s="41">
        <v>12</v>
      </c>
      <c r="K63" s="36">
        <f t="shared" si="1"/>
        <v>6</v>
      </c>
      <c r="L63" s="41">
        <v>6</v>
      </c>
      <c r="M63" s="41">
        <v>0</v>
      </c>
      <c r="N63" s="41">
        <v>0</v>
      </c>
      <c r="O63" s="40">
        <v>8</v>
      </c>
      <c r="P63" s="32">
        <v>22</v>
      </c>
      <c r="Q63" s="36">
        <f t="shared" si="2"/>
        <v>27</v>
      </c>
      <c r="R63" s="36">
        <f t="shared" si="3"/>
        <v>0</v>
      </c>
      <c r="S63" s="32"/>
      <c r="T63" s="37">
        <f t="shared" si="4"/>
        <v>52.564102564102569</v>
      </c>
      <c r="U63" s="38">
        <f t="shared" si="5"/>
        <v>25.641025641025639</v>
      </c>
      <c r="V63" s="38">
        <f t="shared" si="6"/>
        <v>27.631578947368425</v>
      </c>
      <c r="W63" s="37">
        <f t="shared" si="7"/>
        <v>29.487179487179489</v>
      </c>
      <c r="X63" s="38">
        <f t="shared" si="8"/>
        <v>14.102564102564102</v>
      </c>
      <c r="Y63" s="38">
        <f t="shared" si="9"/>
        <v>15.384615384615385</v>
      </c>
      <c r="Z63" s="37">
        <f t="shared" si="10"/>
        <v>7.6923076923076925</v>
      </c>
      <c r="AA63" s="38">
        <f t="shared" si="11"/>
        <v>7.6923076923076925</v>
      </c>
      <c r="AB63" s="38">
        <f t="shared" si="12"/>
        <v>0</v>
      </c>
      <c r="AC63" s="38">
        <f t="shared" si="13"/>
        <v>0</v>
      </c>
      <c r="AD63" s="37">
        <f t="shared" si="14"/>
        <v>10.256410256410255</v>
      </c>
      <c r="AE63" s="36"/>
      <c r="AF63" s="32">
        <f t="shared" si="71"/>
        <v>70</v>
      </c>
      <c r="AG63" s="37">
        <f t="shared" si="72"/>
        <v>58.571428571428577</v>
      </c>
      <c r="AH63" s="37">
        <f t="shared" si="73"/>
        <v>32.857142857142854</v>
      </c>
      <c r="AI63" s="37">
        <f t="shared" si="74"/>
        <v>8.5714285714285712</v>
      </c>
      <c r="AJ63" s="37">
        <f t="shared" si="19"/>
        <v>100</v>
      </c>
      <c r="AK63" s="32"/>
      <c r="AL63" s="37">
        <f>F63+H63</f>
        <v>43</v>
      </c>
      <c r="AM63" s="37">
        <f>F63/$AL63*100</f>
        <v>46.511627906976742</v>
      </c>
      <c r="AN63" s="37">
        <f t="shared" si="75"/>
        <v>25.581395348837212</v>
      </c>
      <c r="AO63" s="37">
        <f t="shared" si="75"/>
        <v>27.906976744186046</v>
      </c>
      <c r="AP63" s="37">
        <f t="shared" si="21"/>
        <v>100</v>
      </c>
      <c r="AQ63" s="32"/>
      <c r="AR63" s="32">
        <f>G63+L63+M63</f>
        <v>27</v>
      </c>
      <c r="AS63" s="37">
        <f>G63/$AR63*100</f>
        <v>77.777777777777786</v>
      </c>
      <c r="AT63" s="37">
        <f t="shared" si="76"/>
        <v>22.222222222222221</v>
      </c>
      <c r="AU63" s="37">
        <f t="shared" si="76"/>
        <v>0</v>
      </c>
      <c r="AV63" s="37">
        <f t="shared" si="23"/>
        <v>100</v>
      </c>
      <c r="AW63" s="32"/>
      <c r="AX63" s="40">
        <f t="shared" si="38"/>
        <v>70</v>
      </c>
      <c r="AY63" s="37">
        <f>F63/$AX63*100</f>
        <v>28.571428571428569</v>
      </c>
      <c r="AZ63" s="37">
        <f>H63/$AX63*100</f>
        <v>32.857142857142854</v>
      </c>
      <c r="BA63" s="37">
        <f t="shared" si="39"/>
        <v>38.571428571428577</v>
      </c>
      <c r="BB63" s="37">
        <f t="shared" si="24"/>
        <v>100</v>
      </c>
    </row>
    <row r="64" spans="1:54" s="31" customFormat="1" x14ac:dyDescent="0.3">
      <c r="A64" s="31" t="s">
        <v>348</v>
      </c>
      <c r="B64" s="31" t="s">
        <v>313</v>
      </c>
      <c r="C64" s="31" t="s">
        <v>382</v>
      </c>
      <c r="D64" s="31" t="s">
        <v>629</v>
      </c>
      <c r="E64" s="40">
        <f t="shared" si="40"/>
        <v>30</v>
      </c>
      <c r="F64" s="41">
        <v>20</v>
      </c>
      <c r="G64" s="41">
        <v>10</v>
      </c>
      <c r="H64" s="32">
        <f t="shared" si="0"/>
        <v>25</v>
      </c>
      <c r="I64" s="41">
        <v>15</v>
      </c>
      <c r="J64" s="41">
        <v>10</v>
      </c>
      <c r="K64" s="36">
        <f t="shared" si="1"/>
        <v>6</v>
      </c>
      <c r="L64" s="41">
        <v>6</v>
      </c>
      <c r="M64" s="41">
        <v>0</v>
      </c>
      <c r="N64" s="41">
        <v>0</v>
      </c>
      <c r="O64" s="40">
        <v>24</v>
      </c>
      <c r="P64" s="32">
        <v>15</v>
      </c>
      <c r="Q64" s="36">
        <f t="shared" si="2"/>
        <v>16</v>
      </c>
      <c r="R64" s="36">
        <f t="shared" si="3"/>
        <v>0</v>
      </c>
      <c r="S64" s="32"/>
      <c r="T64" s="37">
        <f t="shared" si="4"/>
        <v>35.294117647058826</v>
      </c>
      <c r="U64" s="38">
        <f t="shared" si="5"/>
        <v>23.52941176470588</v>
      </c>
      <c r="V64" s="38">
        <f t="shared" si="6"/>
        <v>14.285714285714285</v>
      </c>
      <c r="W64" s="37">
        <f t="shared" si="7"/>
        <v>29.411764705882355</v>
      </c>
      <c r="X64" s="38">
        <f t="shared" si="8"/>
        <v>17.647058823529413</v>
      </c>
      <c r="Y64" s="38">
        <f t="shared" si="9"/>
        <v>11.76470588235294</v>
      </c>
      <c r="Z64" s="37">
        <f t="shared" si="10"/>
        <v>7.0588235294117645</v>
      </c>
      <c r="AA64" s="38">
        <f t="shared" si="11"/>
        <v>7.0588235294117645</v>
      </c>
      <c r="AB64" s="38">
        <f t="shared" si="12"/>
        <v>0</v>
      </c>
      <c r="AC64" s="38">
        <f t="shared" si="13"/>
        <v>0</v>
      </c>
      <c r="AD64" s="37">
        <f t="shared" si="14"/>
        <v>28.235294117647058</v>
      </c>
      <c r="AE64" s="36"/>
      <c r="AF64" s="32">
        <f t="shared" si="71"/>
        <v>61</v>
      </c>
      <c r="AG64" s="37">
        <f t="shared" si="72"/>
        <v>49.180327868852459</v>
      </c>
      <c r="AH64" s="37">
        <f t="shared" si="73"/>
        <v>40.983606557377051</v>
      </c>
      <c r="AI64" s="37">
        <f t="shared" si="74"/>
        <v>9.8360655737704921</v>
      </c>
      <c r="AJ64" s="37">
        <f t="shared" si="19"/>
        <v>100</v>
      </c>
      <c r="AK64" s="32"/>
      <c r="AL64" s="37">
        <f>F64+H64</f>
        <v>45</v>
      </c>
      <c r="AM64" s="37">
        <f>F64/$AL64*100</f>
        <v>44.444444444444443</v>
      </c>
      <c r="AN64" s="37">
        <f t="shared" si="75"/>
        <v>33.333333333333329</v>
      </c>
      <c r="AO64" s="37">
        <f t="shared" si="75"/>
        <v>22.222222222222221</v>
      </c>
      <c r="AP64" s="37">
        <f t="shared" si="21"/>
        <v>100</v>
      </c>
      <c r="AQ64" s="32"/>
      <c r="AR64" s="32">
        <f>G64+L64+M64</f>
        <v>16</v>
      </c>
      <c r="AS64" s="37">
        <f>G64/$AR64*100</f>
        <v>62.5</v>
      </c>
      <c r="AT64" s="37">
        <f t="shared" si="76"/>
        <v>37.5</v>
      </c>
      <c r="AU64" s="37">
        <f t="shared" si="76"/>
        <v>0</v>
      </c>
      <c r="AV64" s="37">
        <f t="shared" si="23"/>
        <v>100</v>
      </c>
      <c r="AW64" s="32"/>
      <c r="AX64" s="40">
        <f t="shared" si="38"/>
        <v>61</v>
      </c>
      <c r="AY64" s="37">
        <f>F64/$AX64*100</f>
        <v>32.786885245901637</v>
      </c>
      <c r="AZ64" s="37">
        <f>H64/$AX64*100</f>
        <v>40.983606557377051</v>
      </c>
      <c r="BA64" s="37">
        <f t="shared" si="39"/>
        <v>26.229508196721312</v>
      </c>
      <c r="BB64" s="37">
        <f t="shared" si="24"/>
        <v>100</v>
      </c>
    </row>
    <row r="65" spans="1:56" s="31" customFormat="1" x14ac:dyDescent="0.3">
      <c r="A65" s="31" t="s">
        <v>331</v>
      </c>
      <c r="B65" s="31" t="s">
        <v>313</v>
      </c>
      <c r="C65" s="31" t="s">
        <v>382</v>
      </c>
      <c r="D65" s="31" t="s">
        <v>629</v>
      </c>
      <c r="E65" s="40">
        <v>37</v>
      </c>
      <c r="F65" s="41"/>
      <c r="G65" s="41"/>
      <c r="H65" s="32">
        <f t="shared" ref="H65:H79" si="77">I65+J65</f>
        <v>22</v>
      </c>
      <c r="I65" s="41">
        <v>12</v>
      </c>
      <c r="J65" s="41">
        <v>10</v>
      </c>
      <c r="K65" s="36">
        <f t="shared" ref="K65:K83" si="78">L65+M65+N65</f>
        <v>4</v>
      </c>
      <c r="L65" s="41">
        <v>1</v>
      </c>
      <c r="M65" s="41">
        <v>1</v>
      </c>
      <c r="N65" s="41">
        <v>2</v>
      </c>
      <c r="O65" s="40">
        <v>2</v>
      </c>
      <c r="P65" s="32">
        <v>35</v>
      </c>
      <c r="Q65" s="36"/>
      <c r="R65" s="36">
        <f t="shared" ref="R65:R83" si="79">M65+N65</f>
        <v>3</v>
      </c>
      <c r="S65" s="32"/>
      <c r="T65" s="37">
        <f t="shared" ref="T65:T83" si="80">E65/(E65+H65+K65+O65)*100</f>
        <v>56.92307692307692</v>
      </c>
      <c r="U65" s="38"/>
      <c r="V65" s="38"/>
      <c r="W65" s="37">
        <f t="shared" ref="W65:W83" si="81">H65/(H65+E65+K65+O65)*100</f>
        <v>33.846153846153847</v>
      </c>
      <c r="X65" s="38">
        <f t="shared" ref="X65:X83" si="82">I65/(E65+H65+K65+O65)*100</f>
        <v>18.461538461538463</v>
      </c>
      <c r="Y65" s="38">
        <f t="shared" ref="Y65:Y83" si="83">J65/(E65+H65+K65+O65)*100</f>
        <v>15.384615384615385</v>
      </c>
      <c r="Z65" s="37">
        <f t="shared" ref="Z65:Z83" si="84">K65/(K65+H65+E65+O65)*100</f>
        <v>6.1538461538461542</v>
      </c>
      <c r="AA65" s="38">
        <f t="shared" ref="AA65:AA83" si="85">L65/(E65+H65+K65+O65)*100</f>
        <v>1.5384615384615385</v>
      </c>
      <c r="AB65" s="38">
        <f t="shared" ref="AB65:AB83" si="86">M65/(E65+H65+K65+O65)*100</f>
        <v>1.5384615384615385</v>
      </c>
      <c r="AC65" s="38">
        <f t="shared" ref="AC65:AC83" si="87">N65/(E65+H65+K65+O65)*100</f>
        <v>3.0769230769230771</v>
      </c>
      <c r="AD65" s="37">
        <f t="shared" ref="AD65:AD83" si="88">O65/(O65+E65+H65+K65)*100</f>
        <v>3.0769230769230771</v>
      </c>
      <c r="AE65" s="36"/>
      <c r="AF65" s="32">
        <f t="shared" si="71"/>
        <v>63</v>
      </c>
      <c r="AG65" s="37">
        <f t="shared" si="72"/>
        <v>58.730158730158735</v>
      </c>
      <c r="AH65" s="37">
        <f t="shared" si="73"/>
        <v>34.920634920634917</v>
      </c>
      <c r="AI65" s="37">
        <f t="shared" si="74"/>
        <v>6.3492063492063489</v>
      </c>
      <c r="AJ65" s="37">
        <f t="shared" ref="AJ65:AJ83" si="89">AG65+AH65+AI65</f>
        <v>100</v>
      </c>
      <c r="AK65" s="32"/>
      <c r="AL65" s="37"/>
      <c r="AM65" s="37"/>
      <c r="AN65" s="37"/>
      <c r="AO65" s="37"/>
      <c r="AP65" s="37"/>
      <c r="AQ65" s="32"/>
      <c r="AR65" s="32"/>
      <c r="AS65" s="37"/>
      <c r="AT65" s="37"/>
      <c r="AU65" s="37"/>
      <c r="AV65" s="37"/>
      <c r="AW65" s="32"/>
      <c r="AX65" s="40"/>
      <c r="AY65" s="37"/>
      <c r="AZ65" s="37"/>
      <c r="BA65" s="37"/>
      <c r="BB65" s="37"/>
    </row>
    <row r="66" spans="1:56" s="31" customFormat="1" x14ac:dyDescent="0.3">
      <c r="A66" s="31" t="s">
        <v>332</v>
      </c>
      <c r="B66" s="31" t="s">
        <v>313</v>
      </c>
      <c r="C66" s="31" t="s">
        <v>382</v>
      </c>
      <c r="D66" s="31" t="s">
        <v>629</v>
      </c>
      <c r="E66" s="40">
        <v>40</v>
      </c>
      <c r="F66" s="41"/>
      <c r="G66" s="41"/>
      <c r="H66" s="32">
        <f t="shared" si="77"/>
        <v>31</v>
      </c>
      <c r="I66" s="41">
        <v>14</v>
      </c>
      <c r="J66" s="41">
        <v>17</v>
      </c>
      <c r="K66" s="36">
        <f t="shared" si="78"/>
        <v>4</v>
      </c>
      <c r="L66" s="41">
        <v>1</v>
      </c>
      <c r="M66" s="41">
        <v>0</v>
      </c>
      <c r="N66" s="41">
        <v>3</v>
      </c>
      <c r="O66" s="40">
        <v>3</v>
      </c>
      <c r="P66" s="32">
        <v>22</v>
      </c>
      <c r="Q66" s="36"/>
      <c r="R66" s="36">
        <f t="shared" si="79"/>
        <v>3</v>
      </c>
      <c r="S66" s="32"/>
      <c r="T66" s="37">
        <f t="shared" si="80"/>
        <v>51.282051282051277</v>
      </c>
      <c r="U66" s="38"/>
      <c r="V66" s="38"/>
      <c r="W66" s="37">
        <f t="shared" si="81"/>
        <v>39.743589743589745</v>
      </c>
      <c r="X66" s="38">
        <f t="shared" si="82"/>
        <v>17.948717948717949</v>
      </c>
      <c r="Y66" s="38">
        <f t="shared" si="83"/>
        <v>21.794871794871796</v>
      </c>
      <c r="Z66" s="37">
        <f t="shared" si="84"/>
        <v>5.1282051282051277</v>
      </c>
      <c r="AA66" s="38">
        <f t="shared" si="85"/>
        <v>1.2820512820512819</v>
      </c>
      <c r="AB66" s="38">
        <f t="shared" si="86"/>
        <v>0</v>
      </c>
      <c r="AC66" s="38">
        <f t="shared" si="87"/>
        <v>3.8461538461538463</v>
      </c>
      <c r="AD66" s="37">
        <f t="shared" si="88"/>
        <v>3.8461538461538463</v>
      </c>
      <c r="AE66" s="36"/>
      <c r="AF66" s="32">
        <f t="shared" si="71"/>
        <v>75</v>
      </c>
      <c r="AG66" s="37">
        <f t="shared" si="72"/>
        <v>53.333333333333336</v>
      </c>
      <c r="AH66" s="37">
        <f t="shared" si="73"/>
        <v>41.333333333333336</v>
      </c>
      <c r="AI66" s="37">
        <f t="shared" si="74"/>
        <v>5.3333333333333339</v>
      </c>
      <c r="AJ66" s="37">
        <f t="shared" si="89"/>
        <v>100</v>
      </c>
      <c r="AK66" s="32"/>
      <c r="AL66" s="37"/>
      <c r="AM66" s="37"/>
      <c r="AN66" s="37"/>
      <c r="AO66" s="37"/>
      <c r="AP66" s="37"/>
      <c r="AQ66" s="32"/>
      <c r="AR66" s="32"/>
      <c r="AS66" s="37"/>
      <c r="AT66" s="37"/>
      <c r="AU66" s="37"/>
      <c r="AV66" s="37"/>
      <c r="AW66" s="32"/>
      <c r="AX66" s="40"/>
      <c r="AY66" s="37"/>
      <c r="AZ66" s="37"/>
      <c r="BA66" s="37"/>
      <c r="BB66" s="37"/>
    </row>
    <row r="67" spans="1:56" s="31" customFormat="1" x14ac:dyDescent="0.3">
      <c r="A67" s="31" t="s">
        <v>333</v>
      </c>
      <c r="B67" s="31" t="s">
        <v>313</v>
      </c>
      <c r="C67" s="31" t="s">
        <v>382</v>
      </c>
      <c r="D67" s="31" t="s">
        <v>629</v>
      </c>
      <c r="E67" s="40">
        <v>38</v>
      </c>
      <c r="F67" s="41"/>
      <c r="G67" s="41"/>
      <c r="H67" s="32">
        <f t="shared" si="77"/>
        <v>25</v>
      </c>
      <c r="I67" s="41">
        <v>19</v>
      </c>
      <c r="J67" s="41">
        <v>6</v>
      </c>
      <c r="K67" s="36">
        <f t="shared" si="78"/>
        <v>7</v>
      </c>
      <c r="L67" s="41">
        <v>1</v>
      </c>
      <c r="M67" s="41">
        <v>5</v>
      </c>
      <c r="N67" s="41">
        <v>1</v>
      </c>
      <c r="O67" s="40">
        <v>5</v>
      </c>
      <c r="P67" s="32">
        <v>25</v>
      </c>
      <c r="Q67" s="36"/>
      <c r="R67" s="36">
        <f t="shared" si="79"/>
        <v>6</v>
      </c>
      <c r="S67" s="32"/>
      <c r="T67" s="37">
        <f t="shared" si="80"/>
        <v>50.666666666666671</v>
      </c>
      <c r="U67" s="38"/>
      <c r="V67" s="38"/>
      <c r="W67" s="37">
        <f t="shared" si="81"/>
        <v>33.333333333333329</v>
      </c>
      <c r="X67" s="38">
        <f t="shared" si="82"/>
        <v>25.333333333333336</v>
      </c>
      <c r="Y67" s="38">
        <f t="shared" si="83"/>
        <v>8</v>
      </c>
      <c r="Z67" s="37">
        <f t="shared" si="84"/>
        <v>9.3333333333333339</v>
      </c>
      <c r="AA67" s="38">
        <f t="shared" si="85"/>
        <v>1.3333333333333335</v>
      </c>
      <c r="AB67" s="38">
        <f t="shared" si="86"/>
        <v>6.666666666666667</v>
      </c>
      <c r="AC67" s="38">
        <f t="shared" si="87"/>
        <v>1.3333333333333335</v>
      </c>
      <c r="AD67" s="37">
        <f t="shared" si="88"/>
        <v>6.666666666666667</v>
      </c>
      <c r="AE67" s="36"/>
      <c r="AF67" s="32">
        <f t="shared" si="71"/>
        <v>70</v>
      </c>
      <c r="AG67" s="37">
        <f t="shared" si="72"/>
        <v>54.285714285714285</v>
      </c>
      <c r="AH67" s="37">
        <f t="shared" si="73"/>
        <v>35.714285714285715</v>
      </c>
      <c r="AI67" s="37">
        <f t="shared" si="74"/>
        <v>10</v>
      </c>
      <c r="AJ67" s="37">
        <f t="shared" si="89"/>
        <v>100</v>
      </c>
      <c r="AK67" s="32"/>
      <c r="AL67" s="37"/>
      <c r="AM67" s="37"/>
      <c r="AN67" s="37"/>
      <c r="AO67" s="37"/>
      <c r="AP67" s="37"/>
      <c r="AQ67" s="32"/>
      <c r="AR67" s="32"/>
      <c r="AS67" s="37"/>
      <c r="AT67" s="37"/>
      <c r="AU67" s="37"/>
      <c r="AV67" s="37"/>
      <c r="AW67" s="32"/>
      <c r="AX67" s="40"/>
      <c r="AY67" s="37"/>
      <c r="AZ67" s="37"/>
      <c r="BA67" s="37"/>
      <c r="BB67" s="37"/>
    </row>
    <row r="68" spans="1:56" s="31" customFormat="1" x14ac:dyDescent="0.3">
      <c r="A68" s="31" t="s">
        <v>334</v>
      </c>
      <c r="B68" s="31" t="s">
        <v>313</v>
      </c>
      <c r="C68" s="31" t="s">
        <v>382</v>
      </c>
      <c r="D68" s="31" t="s">
        <v>629</v>
      </c>
      <c r="E68" s="40">
        <v>44</v>
      </c>
      <c r="F68" s="41"/>
      <c r="G68" s="41"/>
      <c r="H68" s="32">
        <f t="shared" si="77"/>
        <v>26.5</v>
      </c>
      <c r="I68" s="41">
        <v>13.5</v>
      </c>
      <c r="J68" s="41">
        <v>13</v>
      </c>
      <c r="K68" s="36">
        <f t="shared" si="78"/>
        <v>4</v>
      </c>
      <c r="L68" s="41">
        <v>2</v>
      </c>
      <c r="M68" s="41">
        <v>0</v>
      </c>
      <c r="N68" s="41">
        <v>2</v>
      </c>
      <c r="O68" s="40">
        <v>0.5</v>
      </c>
      <c r="P68" s="32">
        <v>25</v>
      </c>
      <c r="Q68" s="36"/>
      <c r="R68" s="36">
        <f t="shared" si="79"/>
        <v>2</v>
      </c>
      <c r="S68" s="32"/>
      <c r="T68" s="37">
        <f t="shared" si="80"/>
        <v>58.666666666666664</v>
      </c>
      <c r="U68" s="38"/>
      <c r="V68" s="38"/>
      <c r="W68" s="37">
        <f t="shared" si="81"/>
        <v>35.333333333333336</v>
      </c>
      <c r="X68" s="38">
        <f t="shared" si="82"/>
        <v>18</v>
      </c>
      <c r="Y68" s="38">
        <f t="shared" si="83"/>
        <v>17.333333333333336</v>
      </c>
      <c r="Z68" s="37">
        <f t="shared" si="84"/>
        <v>5.3333333333333339</v>
      </c>
      <c r="AA68" s="38">
        <f t="shared" si="85"/>
        <v>2.666666666666667</v>
      </c>
      <c r="AB68" s="38">
        <f t="shared" si="86"/>
        <v>0</v>
      </c>
      <c r="AC68" s="38">
        <f t="shared" si="87"/>
        <v>2.666666666666667</v>
      </c>
      <c r="AD68" s="37">
        <f t="shared" si="88"/>
        <v>0.66666666666666674</v>
      </c>
      <c r="AE68" s="36"/>
      <c r="AF68" s="32">
        <f t="shared" si="71"/>
        <v>74.5</v>
      </c>
      <c r="AG68" s="37">
        <f t="shared" si="72"/>
        <v>59.060402684563762</v>
      </c>
      <c r="AH68" s="37">
        <f t="shared" si="73"/>
        <v>35.570469798657719</v>
      </c>
      <c r="AI68" s="37">
        <f t="shared" si="74"/>
        <v>5.3691275167785237</v>
      </c>
      <c r="AJ68" s="37">
        <f t="shared" si="89"/>
        <v>100</v>
      </c>
      <c r="AK68" s="32"/>
      <c r="AL68" s="37"/>
      <c r="AM68" s="37"/>
      <c r="AN68" s="37"/>
      <c r="AO68" s="37"/>
      <c r="AP68" s="37"/>
      <c r="AQ68" s="32"/>
      <c r="AR68" s="32"/>
      <c r="AS68" s="37"/>
      <c r="AT68" s="37"/>
      <c r="AU68" s="37"/>
      <c r="AV68" s="37"/>
      <c r="AW68" s="32"/>
      <c r="AX68" s="40"/>
      <c r="AY68" s="37"/>
      <c r="AZ68" s="37"/>
      <c r="BA68" s="37"/>
      <c r="BB68" s="37"/>
    </row>
    <row r="69" spans="1:56" s="31" customFormat="1" x14ac:dyDescent="0.3">
      <c r="A69" s="31" t="s">
        <v>335</v>
      </c>
      <c r="B69" s="31" t="s">
        <v>313</v>
      </c>
      <c r="C69" s="31" t="s">
        <v>382</v>
      </c>
      <c r="D69" s="31" t="s">
        <v>629</v>
      </c>
      <c r="E69" s="40">
        <v>47</v>
      </c>
      <c r="F69" s="41"/>
      <c r="G69" s="41"/>
      <c r="H69" s="32">
        <f t="shared" si="77"/>
        <v>7</v>
      </c>
      <c r="I69" s="41">
        <v>3</v>
      </c>
      <c r="J69" s="41">
        <v>4</v>
      </c>
      <c r="K69" s="36">
        <f t="shared" si="78"/>
        <v>2</v>
      </c>
      <c r="L69" s="41">
        <v>1</v>
      </c>
      <c r="M69" s="41">
        <v>1</v>
      </c>
      <c r="N69" s="41">
        <v>0</v>
      </c>
      <c r="O69" s="40">
        <v>3</v>
      </c>
      <c r="P69" s="32">
        <v>41</v>
      </c>
      <c r="Q69" s="36"/>
      <c r="R69" s="36">
        <f t="shared" si="79"/>
        <v>1</v>
      </c>
      <c r="S69" s="32"/>
      <c r="T69" s="37">
        <f t="shared" si="80"/>
        <v>79.66101694915254</v>
      </c>
      <c r="U69" s="38"/>
      <c r="V69" s="38"/>
      <c r="W69" s="37">
        <f t="shared" si="81"/>
        <v>11.864406779661017</v>
      </c>
      <c r="X69" s="38">
        <f t="shared" si="82"/>
        <v>5.0847457627118651</v>
      </c>
      <c r="Y69" s="38">
        <f t="shared" si="83"/>
        <v>6.7796610169491522</v>
      </c>
      <c r="Z69" s="37">
        <f t="shared" si="84"/>
        <v>3.3898305084745761</v>
      </c>
      <c r="AA69" s="38">
        <f t="shared" si="85"/>
        <v>1.6949152542372881</v>
      </c>
      <c r="AB69" s="38">
        <f t="shared" si="86"/>
        <v>1.6949152542372881</v>
      </c>
      <c r="AC69" s="38">
        <f t="shared" si="87"/>
        <v>0</v>
      </c>
      <c r="AD69" s="37">
        <f t="shared" si="88"/>
        <v>5.0847457627118651</v>
      </c>
      <c r="AE69" s="36"/>
      <c r="AF69" s="32">
        <f t="shared" si="71"/>
        <v>56</v>
      </c>
      <c r="AG69" s="37">
        <f t="shared" si="72"/>
        <v>83.928571428571431</v>
      </c>
      <c r="AH69" s="37">
        <f t="shared" si="73"/>
        <v>12.5</v>
      </c>
      <c r="AI69" s="37">
        <f t="shared" si="74"/>
        <v>3.5714285714285712</v>
      </c>
      <c r="AJ69" s="37">
        <f t="shared" si="89"/>
        <v>100</v>
      </c>
      <c r="AK69" s="32"/>
      <c r="AL69" s="37"/>
      <c r="AM69" s="37"/>
      <c r="AN69" s="37"/>
      <c r="AO69" s="37"/>
      <c r="AP69" s="37"/>
      <c r="AQ69" s="32"/>
      <c r="AR69" s="32"/>
      <c r="AS69" s="37"/>
      <c r="AT69" s="37"/>
      <c r="AU69" s="37"/>
      <c r="AV69" s="37"/>
      <c r="AW69" s="32"/>
      <c r="AX69" s="40"/>
      <c r="AY69" s="37"/>
      <c r="AZ69" s="37"/>
      <c r="BA69" s="37"/>
      <c r="BB69" s="37"/>
    </row>
    <row r="70" spans="1:56" s="31" customFormat="1" x14ac:dyDescent="0.3">
      <c r="A70" s="31" t="s">
        <v>336</v>
      </c>
      <c r="B70" s="31" t="s">
        <v>313</v>
      </c>
      <c r="C70" s="31" t="s">
        <v>382</v>
      </c>
      <c r="D70" s="31" t="s">
        <v>629</v>
      </c>
      <c r="E70" s="40">
        <v>42</v>
      </c>
      <c r="F70" s="41"/>
      <c r="G70" s="41"/>
      <c r="H70" s="32">
        <f t="shared" si="77"/>
        <v>6</v>
      </c>
      <c r="I70" s="41">
        <v>3</v>
      </c>
      <c r="J70" s="41">
        <v>3</v>
      </c>
      <c r="K70" s="36">
        <f t="shared" si="78"/>
        <v>5</v>
      </c>
      <c r="L70" s="41">
        <v>2</v>
      </c>
      <c r="M70" s="41">
        <v>3</v>
      </c>
      <c r="N70" s="41">
        <v>0</v>
      </c>
      <c r="O70" s="40">
        <v>3</v>
      </c>
      <c r="P70" s="32">
        <v>44</v>
      </c>
      <c r="Q70" s="36"/>
      <c r="R70" s="36">
        <f t="shared" si="79"/>
        <v>3</v>
      </c>
      <c r="S70" s="32"/>
      <c r="T70" s="37">
        <f t="shared" si="80"/>
        <v>75</v>
      </c>
      <c r="U70" s="38"/>
      <c r="V70" s="38"/>
      <c r="W70" s="37">
        <f t="shared" si="81"/>
        <v>10.714285714285714</v>
      </c>
      <c r="X70" s="38">
        <f t="shared" si="82"/>
        <v>5.3571428571428568</v>
      </c>
      <c r="Y70" s="38">
        <f t="shared" si="83"/>
        <v>5.3571428571428568</v>
      </c>
      <c r="Z70" s="37">
        <f t="shared" si="84"/>
        <v>8.9285714285714288</v>
      </c>
      <c r="AA70" s="38">
        <f t="shared" si="85"/>
        <v>3.5714285714285712</v>
      </c>
      <c r="AB70" s="38">
        <f t="shared" si="86"/>
        <v>5.3571428571428568</v>
      </c>
      <c r="AC70" s="38">
        <f t="shared" si="87"/>
        <v>0</v>
      </c>
      <c r="AD70" s="37">
        <f t="shared" si="88"/>
        <v>5.3571428571428568</v>
      </c>
      <c r="AE70" s="36"/>
      <c r="AF70" s="32">
        <f t="shared" si="71"/>
        <v>53</v>
      </c>
      <c r="AG70" s="37">
        <f t="shared" si="72"/>
        <v>79.245283018867923</v>
      </c>
      <c r="AH70" s="37">
        <f t="shared" si="73"/>
        <v>11.320754716981133</v>
      </c>
      <c r="AI70" s="37">
        <f t="shared" si="74"/>
        <v>9.433962264150944</v>
      </c>
      <c r="AJ70" s="37">
        <f t="shared" si="89"/>
        <v>100</v>
      </c>
      <c r="AK70" s="32"/>
      <c r="AL70" s="37"/>
      <c r="AM70" s="37"/>
      <c r="AN70" s="37"/>
      <c r="AO70" s="37"/>
      <c r="AP70" s="37"/>
      <c r="AQ70" s="32"/>
      <c r="AR70" s="32"/>
      <c r="AS70" s="37"/>
      <c r="AT70" s="37"/>
      <c r="AU70" s="37"/>
      <c r="AV70" s="37"/>
      <c r="AW70" s="32"/>
      <c r="AX70" s="40"/>
      <c r="AY70" s="37"/>
      <c r="AZ70" s="37"/>
      <c r="BA70" s="37"/>
      <c r="BB70" s="37"/>
    </row>
    <row r="71" spans="1:56" s="31" customFormat="1" x14ac:dyDescent="0.3">
      <c r="A71" s="31" t="s">
        <v>358</v>
      </c>
      <c r="B71" s="31" t="s">
        <v>313</v>
      </c>
      <c r="C71" s="31" t="s">
        <v>382</v>
      </c>
      <c r="D71" s="31" t="s">
        <v>359</v>
      </c>
      <c r="E71" s="40">
        <v>23</v>
      </c>
      <c r="F71" s="41"/>
      <c r="G71" s="41"/>
      <c r="H71" s="32">
        <f t="shared" si="77"/>
        <v>25</v>
      </c>
      <c r="I71" s="41">
        <v>17</v>
      </c>
      <c r="J71" s="41">
        <v>8</v>
      </c>
      <c r="K71" s="36">
        <f t="shared" si="78"/>
        <v>6</v>
      </c>
      <c r="L71" s="41">
        <v>0</v>
      </c>
      <c r="M71" s="41">
        <v>2</v>
      </c>
      <c r="N71" s="41">
        <v>4</v>
      </c>
      <c r="O71" s="40">
        <v>15</v>
      </c>
      <c r="P71" s="32">
        <v>31</v>
      </c>
      <c r="Q71" s="36"/>
      <c r="R71" s="36">
        <f t="shared" si="79"/>
        <v>6</v>
      </c>
      <c r="S71" s="32"/>
      <c r="T71" s="37">
        <f t="shared" si="80"/>
        <v>33.333333333333329</v>
      </c>
      <c r="U71" s="38"/>
      <c r="V71" s="38"/>
      <c r="W71" s="37">
        <f t="shared" si="81"/>
        <v>36.231884057971016</v>
      </c>
      <c r="X71" s="38">
        <f t="shared" si="82"/>
        <v>24.637681159420293</v>
      </c>
      <c r="Y71" s="38">
        <f t="shared" si="83"/>
        <v>11.594202898550725</v>
      </c>
      <c r="Z71" s="37">
        <f t="shared" si="84"/>
        <v>8.695652173913043</v>
      </c>
      <c r="AA71" s="38">
        <f t="shared" si="85"/>
        <v>0</v>
      </c>
      <c r="AB71" s="38">
        <f t="shared" si="86"/>
        <v>2.8985507246376812</v>
      </c>
      <c r="AC71" s="38">
        <f t="shared" si="87"/>
        <v>5.7971014492753623</v>
      </c>
      <c r="AD71" s="37">
        <f t="shared" si="88"/>
        <v>21.739130434782609</v>
      </c>
      <c r="AE71" s="36"/>
      <c r="AF71" s="32">
        <f t="shared" si="71"/>
        <v>54</v>
      </c>
      <c r="AG71" s="37">
        <f t="shared" si="72"/>
        <v>42.592592592592595</v>
      </c>
      <c r="AH71" s="37">
        <f t="shared" si="73"/>
        <v>46.296296296296298</v>
      </c>
      <c r="AI71" s="37">
        <f t="shared" si="74"/>
        <v>11.111111111111111</v>
      </c>
      <c r="AJ71" s="37">
        <f t="shared" si="89"/>
        <v>100</v>
      </c>
      <c r="AK71" s="32"/>
      <c r="AL71" s="37"/>
      <c r="AM71" s="37"/>
      <c r="AN71" s="37"/>
      <c r="AO71" s="37"/>
      <c r="AP71" s="37"/>
      <c r="AQ71" s="32"/>
      <c r="AR71" s="32"/>
      <c r="AS71" s="37"/>
      <c r="AT71" s="37"/>
      <c r="AU71" s="37"/>
      <c r="AV71" s="37"/>
      <c r="AW71" s="32"/>
      <c r="AX71" s="40"/>
      <c r="AY71" s="37"/>
      <c r="AZ71" s="37"/>
      <c r="BA71" s="37"/>
      <c r="BB71" s="37"/>
    </row>
    <row r="72" spans="1:56" s="31" customFormat="1" x14ac:dyDescent="0.3">
      <c r="A72" s="31" t="s">
        <v>360</v>
      </c>
      <c r="B72" s="31" t="s">
        <v>313</v>
      </c>
      <c r="C72" s="31" t="s">
        <v>382</v>
      </c>
      <c r="D72" s="31" t="s">
        <v>359</v>
      </c>
      <c r="E72" s="40">
        <v>38</v>
      </c>
      <c r="F72" s="41"/>
      <c r="G72" s="41"/>
      <c r="H72" s="32">
        <f t="shared" si="77"/>
        <v>27</v>
      </c>
      <c r="I72" s="41">
        <v>16</v>
      </c>
      <c r="J72" s="41">
        <v>11</v>
      </c>
      <c r="K72" s="36">
        <f t="shared" si="78"/>
        <v>7</v>
      </c>
      <c r="L72" s="41">
        <v>2</v>
      </c>
      <c r="M72" s="41">
        <v>0</v>
      </c>
      <c r="N72" s="41">
        <v>5</v>
      </c>
      <c r="O72" s="40">
        <v>4</v>
      </c>
      <c r="P72" s="32">
        <v>24</v>
      </c>
      <c r="Q72" s="36"/>
      <c r="R72" s="36">
        <f t="shared" si="79"/>
        <v>5</v>
      </c>
      <c r="S72" s="32"/>
      <c r="T72" s="37">
        <f t="shared" si="80"/>
        <v>50</v>
      </c>
      <c r="U72" s="38"/>
      <c r="V72" s="38"/>
      <c r="W72" s="37">
        <f t="shared" si="81"/>
        <v>35.526315789473685</v>
      </c>
      <c r="X72" s="38">
        <f t="shared" si="82"/>
        <v>21.052631578947366</v>
      </c>
      <c r="Y72" s="38">
        <f t="shared" si="83"/>
        <v>14.473684210526317</v>
      </c>
      <c r="Z72" s="37">
        <f t="shared" si="84"/>
        <v>9.2105263157894726</v>
      </c>
      <c r="AA72" s="38">
        <f t="shared" si="85"/>
        <v>2.6315789473684208</v>
      </c>
      <c r="AB72" s="38">
        <f t="shared" si="86"/>
        <v>0</v>
      </c>
      <c r="AC72" s="38">
        <f t="shared" si="87"/>
        <v>6.5789473684210522</v>
      </c>
      <c r="AD72" s="37">
        <f t="shared" si="88"/>
        <v>5.2631578947368416</v>
      </c>
      <c r="AE72" s="36"/>
      <c r="AF72" s="32">
        <f t="shared" si="71"/>
        <v>72</v>
      </c>
      <c r="AG72" s="37">
        <f t="shared" si="72"/>
        <v>52.777777777777779</v>
      </c>
      <c r="AH72" s="37">
        <f t="shared" si="73"/>
        <v>37.5</v>
      </c>
      <c r="AI72" s="37">
        <f t="shared" si="74"/>
        <v>9.7222222222222232</v>
      </c>
      <c r="AJ72" s="37">
        <f t="shared" si="89"/>
        <v>100</v>
      </c>
      <c r="AK72" s="32"/>
      <c r="AL72" s="37"/>
      <c r="AM72" s="37"/>
      <c r="AN72" s="37"/>
      <c r="AO72" s="37"/>
      <c r="AP72" s="37"/>
      <c r="AQ72" s="32"/>
      <c r="AR72" s="32"/>
      <c r="AS72" s="37"/>
      <c r="AT72" s="37"/>
      <c r="AU72" s="37"/>
      <c r="AV72" s="37"/>
      <c r="AW72" s="32"/>
      <c r="AX72" s="40"/>
      <c r="AY72" s="37"/>
      <c r="AZ72" s="37"/>
      <c r="BA72" s="37"/>
      <c r="BB72" s="37"/>
    </row>
    <row r="73" spans="1:56" s="31" customFormat="1" x14ac:dyDescent="0.3">
      <c r="A73" s="31" t="s">
        <v>361</v>
      </c>
      <c r="B73" s="31" t="s">
        <v>313</v>
      </c>
      <c r="C73" s="31" t="s">
        <v>382</v>
      </c>
      <c r="D73" s="31" t="s">
        <v>359</v>
      </c>
      <c r="E73" s="40">
        <v>33</v>
      </c>
      <c r="F73" s="41"/>
      <c r="G73" s="41"/>
      <c r="H73" s="32">
        <f t="shared" si="77"/>
        <v>26</v>
      </c>
      <c r="I73" s="41">
        <v>18</v>
      </c>
      <c r="J73" s="41">
        <v>8</v>
      </c>
      <c r="K73" s="36">
        <f t="shared" si="78"/>
        <v>16</v>
      </c>
      <c r="L73" s="41">
        <v>7</v>
      </c>
      <c r="M73" s="41">
        <v>0</v>
      </c>
      <c r="N73" s="41">
        <v>9</v>
      </c>
      <c r="O73" s="40">
        <v>3</v>
      </c>
      <c r="P73" s="32">
        <v>22</v>
      </c>
      <c r="Q73" s="36"/>
      <c r="R73" s="36">
        <f t="shared" si="79"/>
        <v>9</v>
      </c>
      <c r="S73" s="32"/>
      <c r="T73" s="37">
        <f t="shared" si="80"/>
        <v>42.307692307692307</v>
      </c>
      <c r="U73" s="38"/>
      <c r="V73" s="38"/>
      <c r="W73" s="37">
        <f t="shared" si="81"/>
        <v>33.333333333333329</v>
      </c>
      <c r="X73" s="38">
        <f t="shared" si="82"/>
        <v>23.076923076923077</v>
      </c>
      <c r="Y73" s="38">
        <f t="shared" si="83"/>
        <v>10.256410256410255</v>
      </c>
      <c r="Z73" s="37">
        <f t="shared" si="84"/>
        <v>20.512820512820511</v>
      </c>
      <c r="AA73" s="38">
        <f t="shared" si="85"/>
        <v>8.9743589743589745</v>
      </c>
      <c r="AB73" s="38">
        <f t="shared" si="86"/>
        <v>0</v>
      </c>
      <c r="AC73" s="38">
        <f t="shared" si="87"/>
        <v>11.538461538461538</v>
      </c>
      <c r="AD73" s="37">
        <f t="shared" si="88"/>
        <v>3.8461538461538463</v>
      </c>
      <c r="AE73" s="36"/>
      <c r="AF73" s="32">
        <f t="shared" si="71"/>
        <v>75</v>
      </c>
      <c r="AG73" s="37">
        <f t="shared" si="72"/>
        <v>44</v>
      </c>
      <c r="AH73" s="37">
        <f t="shared" si="73"/>
        <v>34.666666666666671</v>
      </c>
      <c r="AI73" s="37">
        <f t="shared" si="74"/>
        <v>21.333333333333336</v>
      </c>
      <c r="AJ73" s="37">
        <f t="shared" si="89"/>
        <v>100</v>
      </c>
      <c r="AK73" s="32"/>
      <c r="AL73" s="37"/>
      <c r="AM73" s="37"/>
      <c r="AN73" s="37"/>
      <c r="AO73" s="37"/>
      <c r="AP73" s="37"/>
      <c r="AQ73" s="32"/>
      <c r="AR73" s="32"/>
      <c r="AS73" s="37"/>
      <c r="AT73" s="37"/>
      <c r="AU73" s="37"/>
      <c r="AV73" s="37"/>
      <c r="AW73" s="32"/>
      <c r="AX73" s="40"/>
      <c r="AY73" s="37"/>
      <c r="AZ73" s="37"/>
      <c r="BA73" s="37"/>
      <c r="BB73" s="37"/>
    </row>
    <row r="74" spans="1:56" s="31" customFormat="1" x14ac:dyDescent="0.3">
      <c r="A74" s="31" t="s">
        <v>362</v>
      </c>
      <c r="B74" s="31" t="s">
        <v>313</v>
      </c>
      <c r="C74" s="31" t="s">
        <v>382</v>
      </c>
      <c r="D74" s="31" t="s">
        <v>359</v>
      </c>
      <c r="E74" s="40">
        <v>34</v>
      </c>
      <c r="F74" s="41"/>
      <c r="G74" s="41"/>
      <c r="H74" s="32">
        <f t="shared" si="77"/>
        <v>28</v>
      </c>
      <c r="I74" s="41">
        <v>16</v>
      </c>
      <c r="J74" s="41">
        <v>12</v>
      </c>
      <c r="K74" s="36">
        <f t="shared" si="78"/>
        <v>10</v>
      </c>
      <c r="L74" s="41">
        <v>2</v>
      </c>
      <c r="M74" s="41">
        <v>0</v>
      </c>
      <c r="N74" s="41">
        <v>8</v>
      </c>
      <c r="O74" s="40">
        <v>3</v>
      </c>
      <c r="P74" s="32">
        <v>25</v>
      </c>
      <c r="Q74" s="36"/>
      <c r="R74" s="36">
        <f t="shared" si="79"/>
        <v>8</v>
      </c>
      <c r="S74" s="32"/>
      <c r="T74" s="37">
        <f t="shared" si="80"/>
        <v>45.333333333333329</v>
      </c>
      <c r="U74" s="38"/>
      <c r="V74" s="38"/>
      <c r="W74" s="37">
        <f t="shared" si="81"/>
        <v>37.333333333333336</v>
      </c>
      <c r="X74" s="38">
        <f t="shared" si="82"/>
        <v>21.333333333333336</v>
      </c>
      <c r="Y74" s="38">
        <f t="shared" si="83"/>
        <v>16</v>
      </c>
      <c r="Z74" s="37">
        <f t="shared" si="84"/>
        <v>13.333333333333334</v>
      </c>
      <c r="AA74" s="38">
        <f t="shared" si="85"/>
        <v>2.666666666666667</v>
      </c>
      <c r="AB74" s="38">
        <f t="shared" si="86"/>
        <v>0</v>
      </c>
      <c r="AC74" s="38">
        <f t="shared" si="87"/>
        <v>10.666666666666668</v>
      </c>
      <c r="AD74" s="37">
        <f t="shared" si="88"/>
        <v>4</v>
      </c>
      <c r="AE74" s="36"/>
      <c r="AF74" s="32">
        <f t="shared" ref="AF74:AF79" si="90">E74+H74+K74</f>
        <v>72</v>
      </c>
      <c r="AG74" s="37">
        <f t="shared" ref="AG74:AG79" si="91">E74/$AF74*100</f>
        <v>47.222222222222221</v>
      </c>
      <c r="AH74" s="37">
        <f t="shared" ref="AH74:AH79" si="92">H74/$AF74*100</f>
        <v>38.888888888888893</v>
      </c>
      <c r="AI74" s="37">
        <f t="shared" ref="AI74:AI79" si="93">K74/$AF74*100</f>
        <v>13.888888888888889</v>
      </c>
      <c r="AJ74" s="37">
        <f t="shared" si="89"/>
        <v>100</v>
      </c>
      <c r="AK74" s="32"/>
      <c r="AL74" s="37"/>
      <c r="AM74" s="37"/>
      <c r="AN74" s="37"/>
      <c r="AO74" s="37"/>
      <c r="AP74" s="37"/>
      <c r="AQ74" s="32"/>
      <c r="AR74" s="32"/>
      <c r="AS74" s="37"/>
      <c r="AT74" s="37"/>
      <c r="AU74" s="37"/>
      <c r="AV74" s="37"/>
      <c r="AW74" s="32"/>
      <c r="AX74" s="40"/>
      <c r="AY74" s="37"/>
      <c r="AZ74" s="37"/>
      <c r="BA74" s="37"/>
      <c r="BB74" s="37"/>
    </row>
    <row r="75" spans="1:56" s="31" customFormat="1" x14ac:dyDescent="0.3">
      <c r="A75" s="31" t="s">
        <v>363</v>
      </c>
      <c r="B75" s="31" t="s">
        <v>313</v>
      </c>
      <c r="C75" s="31" t="s">
        <v>382</v>
      </c>
      <c r="D75" s="31" t="s">
        <v>359</v>
      </c>
      <c r="E75" s="40">
        <v>24</v>
      </c>
      <c r="F75" s="41"/>
      <c r="G75" s="41"/>
      <c r="H75" s="32">
        <f t="shared" si="77"/>
        <v>18</v>
      </c>
      <c r="I75" s="41">
        <v>9</v>
      </c>
      <c r="J75" s="41">
        <v>9</v>
      </c>
      <c r="K75" s="36">
        <f t="shared" si="78"/>
        <v>13</v>
      </c>
      <c r="L75" s="41">
        <v>1</v>
      </c>
      <c r="M75" s="41">
        <v>0</v>
      </c>
      <c r="N75" s="41">
        <v>12</v>
      </c>
      <c r="O75" s="40">
        <v>3</v>
      </c>
      <c r="P75" s="32">
        <v>42</v>
      </c>
      <c r="Q75" s="36"/>
      <c r="R75" s="36">
        <f t="shared" si="79"/>
        <v>12</v>
      </c>
      <c r="S75" s="32"/>
      <c r="T75" s="37">
        <f t="shared" si="80"/>
        <v>41.379310344827587</v>
      </c>
      <c r="U75" s="38"/>
      <c r="V75" s="38"/>
      <c r="W75" s="37">
        <f t="shared" si="81"/>
        <v>31.03448275862069</v>
      </c>
      <c r="X75" s="38">
        <f t="shared" si="82"/>
        <v>15.517241379310345</v>
      </c>
      <c r="Y75" s="38">
        <f t="shared" si="83"/>
        <v>15.517241379310345</v>
      </c>
      <c r="Z75" s="37">
        <f t="shared" si="84"/>
        <v>22.413793103448278</v>
      </c>
      <c r="AA75" s="38">
        <f t="shared" si="85"/>
        <v>1.7241379310344827</v>
      </c>
      <c r="AB75" s="38">
        <f t="shared" si="86"/>
        <v>0</v>
      </c>
      <c r="AC75" s="38">
        <f t="shared" si="87"/>
        <v>20.689655172413794</v>
      </c>
      <c r="AD75" s="37">
        <f t="shared" si="88"/>
        <v>5.1724137931034484</v>
      </c>
      <c r="AE75" s="36"/>
      <c r="AF75" s="32">
        <f t="shared" si="90"/>
        <v>55</v>
      </c>
      <c r="AG75" s="37">
        <f t="shared" si="91"/>
        <v>43.636363636363633</v>
      </c>
      <c r="AH75" s="37">
        <f t="shared" si="92"/>
        <v>32.727272727272727</v>
      </c>
      <c r="AI75" s="37">
        <f t="shared" si="93"/>
        <v>23.636363636363637</v>
      </c>
      <c r="AJ75" s="37">
        <f t="shared" si="89"/>
        <v>100</v>
      </c>
      <c r="AK75" s="32"/>
      <c r="AL75" s="37"/>
      <c r="AM75" s="37"/>
      <c r="AN75" s="37"/>
      <c r="AO75" s="37"/>
      <c r="AP75" s="37"/>
      <c r="AQ75" s="32"/>
      <c r="AR75" s="32"/>
      <c r="AS75" s="37"/>
      <c r="AT75" s="37"/>
      <c r="AU75" s="37"/>
      <c r="AV75" s="37"/>
      <c r="AW75" s="32"/>
      <c r="AX75" s="40"/>
      <c r="AY75" s="37"/>
      <c r="AZ75" s="37"/>
      <c r="BA75" s="37"/>
      <c r="BB75" s="37"/>
    </row>
    <row r="76" spans="1:56" s="31" customFormat="1" x14ac:dyDescent="0.3">
      <c r="A76" s="31" t="s">
        <v>364</v>
      </c>
      <c r="B76" s="31" t="s">
        <v>313</v>
      </c>
      <c r="C76" s="31" t="s">
        <v>382</v>
      </c>
      <c r="D76" s="31" t="s">
        <v>359</v>
      </c>
      <c r="E76" s="40">
        <v>33</v>
      </c>
      <c r="F76" s="41"/>
      <c r="G76" s="41"/>
      <c r="H76" s="32">
        <f t="shared" si="77"/>
        <v>35</v>
      </c>
      <c r="I76" s="41">
        <v>15</v>
      </c>
      <c r="J76" s="41">
        <v>20</v>
      </c>
      <c r="K76" s="36">
        <f t="shared" si="78"/>
        <v>0</v>
      </c>
      <c r="L76" s="41">
        <v>0</v>
      </c>
      <c r="M76" s="41">
        <v>0</v>
      </c>
      <c r="N76" s="41">
        <v>0</v>
      </c>
      <c r="O76" s="40">
        <v>1</v>
      </c>
      <c r="P76" s="32">
        <v>31</v>
      </c>
      <c r="Q76" s="36"/>
      <c r="R76" s="36">
        <f t="shared" si="79"/>
        <v>0</v>
      </c>
      <c r="S76" s="32"/>
      <c r="T76" s="37">
        <f t="shared" si="80"/>
        <v>47.826086956521742</v>
      </c>
      <c r="U76" s="38"/>
      <c r="V76" s="38"/>
      <c r="W76" s="37">
        <f t="shared" si="81"/>
        <v>50.724637681159422</v>
      </c>
      <c r="X76" s="38">
        <f t="shared" si="82"/>
        <v>21.739130434782609</v>
      </c>
      <c r="Y76" s="38">
        <f t="shared" si="83"/>
        <v>28.985507246376812</v>
      </c>
      <c r="Z76" s="37">
        <f t="shared" si="84"/>
        <v>0</v>
      </c>
      <c r="AA76" s="38">
        <f t="shared" si="85"/>
        <v>0</v>
      </c>
      <c r="AB76" s="38">
        <f t="shared" si="86"/>
        <v>0</v>
      </c>
      <c r="AC76" s="38">
        <f t="shared" si="87"/>
        <v>0</v>
      </c>
      <c r="AD76" s="37">
        <f t="shared" si="88"/>
        <v>1.4492753623188406</v>
      </c>
      <c r="AE76" s="36"/>
      <c r="AF76" s="32">
        <f t="shared" si="90"/>
        <v>68</v>
      </c>
      <c r="AG76" s="37">
        <f t="shared" si="91"/>
        <v>48.529411764705884</v>
      </c>
      <c r="AH76" s="37">
        <f t="shared" si="92"/>
        <v>51.470588235294116</v>
      </c>
      <c r="AI76" s="37">
        <f t="shared" si="93"/>
        <v>0</v>
      </c>
      <c r="AJ76" s="37">
        <f t="shared" si="89"/>
        <v>100</v>
      </c>
      <c r="AK76" s="32"/>
      <c r="AL76" s="37"/>
      <c r="AM76" s="37"/>
      <c r="AN76" s="37"/>
      <c r="AO76" s="37"/>
      <c r="AP76" s="37"/>
      <c r="AQ76" s="32"/>
      <c r="AR76" s="32"/>
      <c r="AS76" s="37"/>
      <c r="AT76" s="37"/>
      <c r="AU76" s="37"/>
      <c r="AV76" s="37"/>
      <c r="AW76" s="32"/>
      <c r="AX76" s="40"/>
      <c r="AY76" s="37"/>
      <c r="AZ76" s="37"/>
      <c r="BA76" s="37"/>
      <c r="BB76" s="37"/>
    </row>
    <row r="77" spans="1:56" s="31" customFormat="1" x14ac:dyDescent="0.3">
      <c r="A77" s="31" t="s">
        <v>366</v>
      </c>
      <c r="B77" s="31" t="s">
        <v>313</v>
      </c>
      <c r="C77" s="31" t="s">
        <v>382</v>
      </c>
      <c r="D77" s="31" t="s">
        <v>359</v>
      </c>
      <c r="E77" s="40">
        <v>24</v>
      </c>
      <c r="F77" s="41"/>
      <c r="G77" s="41"/>
      <c r="H77" s="32">
        <f t="shared" si="77"/>
        <v>29</v>
      </c>
      <c r="I77" s="41">
        <v>15</v>
      </c>
      <c r="J77" s="41">
        <v>14</v>
      </c>
      <c r="K77" s="36">
        <f t="shared" si="78"/>
        <v>4</v>
      </c>
      <c r="L77" s="41">
        <v>4</v>
      </c>
      <c r="M77" s="41">
        <v>0</v>
      </c>
      <c r="N77" s="41">
        <v>0</v>
      </c>
      <c r="O77" s="40">
        <v>2</v>
      </c>
      <c r="P77" s="32">
        <v>41</v>
      </c>
      <c r="Q77" s="36"/>
      <c r="R77" s="36">
        <f t="shared" si="79"/>
        <v>0</v>
      </c>
      <c r="S77" s="32"/>
      <c r="T77" s="37">
        <f t="shared" si="80"/>
        <v>40.677966101694921</v>
      </c>
      <c r="U77" s="38"/>
      <c r="V77" s="38"/>
      <c r="W77" s="37">
        <f t="shared" si="81"/>
        <v>49.152542372881356</v>
      </c>
      <c r="X77" s="38">
        <f t="shared" si="82"/>
        <v>25.423728813559322</v>
      </c>
      <c r="Y77" s="38">
        <f t="shared" si="83"/>
        <v>23.728813559322035</v>
      </c>
      <c r="Z77" s="37">
        <f t="shared" si="84"/>
        <v>6.7796610169491522</v>
      </c>
      <c r="AA77" s="38">
        <f t="shared" si="85"/>
        <v>6.7796610169491522</v>
      </c>
      <c r="AB77" s="38">
        <f t="shared" si="86"/>
        <v>0</v>
      </c>
      <c r="AC77" s="38">
        <f t="shared" si="87"/>
        <v>0</v>
      </c>
      <c r="AD77" s="37">
        <f t="shared" si="88"/>
        <v>3.3898305084745761</v>
      </c>
      <c r="AE77" s="36"/>
      <c r="AF77" s="32">
        <f t="shared" si="90"/>
        <v>57</v>
      </c>
      <c r="AG77" s="37">
        <f t="shared" si="91"/>
        <v>42.105263157894733</v>
      </c>
      <c r="AH77" s="37">
        <f t="shared" si="92"/>
        <v>50.877192982456144</v>
      </c>
      <c r="AI77" s="37">
        <f t="shared" si="93"/>
        <v>7.0175438596491224</v>
      </c>
      <c r="AJ77" s="37">
        <f t="shared" si="89"/>
        <v>100</v>
      </c>
      <c r="AK77" s="32"/>
      <c r="AL77" s="37"/>
      <c r="AM77" s="37"/>
      <c r="AN77" s="37"/>
      <c r="AO77" s="37"/>
      <c r="AP77" s="37"/>
      <c r="AQ77" s="32"/>
      <c r="AR77" s="32"/>
      <c r="AS77" s="37"/>
      <c r="AT77" s="37"/>
      <c r="AU77" s="37"/>
      <c r="AV77" s="37"/>
      <c r="AW77" s="32"/>
      <c r="AX77" s="40"/>
      <c r="AY77" s="37"/>
      <c r="AZ77" s="37"/>
      <c r="BA77" s="37"/>
      <c r="BB77" s="37"/>
    </row>
    <row r="78" spans="1:56" s="31" customFormat="1" x14ac:dyDescent="0.3">
      <c r="A78" s="31" t="s">
        <v>367</v>
      </c>
      <c r="B78" s="31" t="s">
        <v>313</v>
      </c>
      <c r="C78" s="31" t="s">
        <v>382</v>
      </c>
      <c r="D78" s="31" t="s">
        <v>359</v>
      </c>
      <c r="E78" s="40">
        <v>37</v>
      </c>
      <c r="F78" s="41"/>
      <c r="G78" s="41"/>
      <c r="H78" s="32">
        <f t="shared" si="77"/>
        <v>17</v>
      </c>
      <c r="I78" s="41">
        <v>8</v>
      </c>
      <c r="J78" s="41">
        <v>9</v>
      </c>
      <c r="K78" s="36">
        <f t="shared" si="78"/>
        <v>10</v>
      </c>
      <c r="L78" s="41">
        <v>9</v>
      </c>
      <c r="M78" s="41">
        <v>1</v>
      </c>
      <c r="N78" s="41">
        <v>0</v>
      </c>
      <c r="O78" s="40">
        <v>3</v>
      </c>
      <c r="P78" s="32">
        <v>33</v>
      </c>
      <c r="Q78" s="36"/>
      <c r="R78" s="36">
        <f t="shared" si="79"/>
        <v>1</v>
      </c>
      <c r="S78" s="32"/>
      <c r="T78" s="37">
        <f t="shared" si="80"/>
        <v>55.223880597014926</v>
      </c>
      <c r="U78" s="38"/>
      <c r="V78" s="38"/>
      <c r="W78" s="37">
        <f t="shared" si="81"/>
        <v>25.373134328358208</v>
      </c>
      <c r="X78" s="38">
        <f t="shared" si="82"/>
        <v>11.940298507462686</v>
      </c>
      <c r="Y78" s="38">
        <f t="shared" si="83"/>
        <v>13.432835820895523</v>
      </c>
      <c r="Z78" s="37">
        <f t="shared" si="84"/>
        <v>14.925373134328357</v>
      </c>
      <c r="AA78" s="38">
        <f t="shared" si="85"/>
        <v>13.432835820895523</v>
      </c>
      <c r="AB78" s="38">
        <f t="shared" si="86"/>
        <v>1.4925373134328357</v>
      </c>
      <c r="AC78" s="38">
        <f t="shared" si="87"/>
        <v>0</v>
      </c>
      <c r="AD78" s="37">
        <f t="shared" si="88"/>
        <v>4.4776119402985071</v>
      </c>
      <c r="AE78" s="36"/>
      <c r="AF78" s="32">
        <f t="shared" si="90"/>
        <v>64</v>
      </c>
      <c r="AG78" s="37">
        <f t="shared" si="91"/>
        <v>57.8125</v>
      </c>
      <c r="AH78" s="37">
        <f t="shared" si="92"/>
        <v>26.5625</v>
      </c>
      <c r="AI78" s="37">
        <f t="shared" si="93"/>
        <v>15.625</v>
      </c>
      <c r="AJ78" s="37">
        <f t="shared" si="89"/>
        <v>100</v>
      </c>
      <c r="AK78" s="32"/>
      <c r="AL78" s="37"/>
      <c r="AM78" s="37"/>
      <c r="AN78" s="37"/>
      <c r="AO78" s="37"/>
      <c r="AP78" s="37"/>
      <c r="AQ78" s="32"/>
      <c r="AR78" s="32"/>
      <c r="AS78" s="37"/>
      <c r="AT78" s="37"/>
      <c r="AU78" s="37"/>
      <c r="AV78" s="37"/>
      <c r="AW78" s="32"/>
      <c r="AX78" s="40"/>
      <c r="AY78" s="37"/>
      <c r="AZ78" s="37"/>
      <c r="BA78" s="37"/>
      <c r="BB78" s="37"/>
    </row>
    <row r="79" spans="1:56" s="31" customFormat="1" x14ac:dyDescent="0.3">
      <c r="A79" s="31" t="s">
        <v>368</v>
      </c>
      <c r="B79" s="31" t="s">
        <v>313</v>
      </c>
      <c r="C79" s="31" t="s">
        <v>382</v>
      </c>
      <c r="D79" s="31" t="s">
        <v>359</v>
      </c>
      <c r="E79" s="40">
        <v>50</v>
      </c>
      <c r="F79" s="41"/>
      <c r="G79" s="41"/>
      <c r="H79" s="32">
        <f t="shared" si="77"/>
        <v>27</v>
      </c>
      <c r="I79" s="41">
        <v>12</v>
      </c>
      <c r="J79" s="41">
        <v>15</v>
      </c>
      <c r="K79" s="36">
        <f t="shared" si="78"/>
        <v>6</v>
      </c>
      <c r="L79" s="41">
        <v>1</v>
      </c>
      <c r="M79" s="41">
        <v>5</v>
      </c>
      <c r="N79" s="41">
        <v>0</v>
      </c>
      <c r="O79" s="40">
        <v>2</v>
      </c>
      <c r="P79" s="32">
        <v>15</v>
      </c>
      <c r="Q79" s="36"/>
      <c r="R79" s="36">
        <f t="shared" si="79"/>
        <v>5</v>
      </c>
      <c r="S79" s="32"/>
      <c r="T79" s="37">
        <f t="shared" si="80"/>
        <v>58.82352941176471</v>
      </c>
      <c r="U79" s="38"/>
      <c r="V79" s="38"/>
      <c r="W79" s="37">
        <f t="shared" si="81"/>
        <v>31.764705882352938</v>
      </c>
      <c r="X79" s="38">
        <f t="shared" si="82"/>
        <v>14.117647058823529</v>
      </c>
      <c r="Y79" s="38">
        <f t="shared" si="83"/>
        <v>17.647058823529413</v>
      </c>
      <c r="Z79" s="37">
        <f t="shared" si="84"/>
        <v>7.0588235294117645</v>
      </c>
      <c r="AA79" s="38">
        <f t="shared" si="85"/>
        <v>1.1764705882352942</v>
      </c>
      <c r="AB79" s="38">
        <f t="shared" si="86"/>
        <v>5.8823529411764701</v>
      </c>
      <c r="AC79" s="38">
        <f t="shared" si="87"/>
        <v>0</v>
      </c>
      <c r="AD79" s="37">
        <f t="shared" si="88"/>
        <v>2.3529411764705883</v>
      </c>
      <c r="AE79" s="36"/>
      <c r="AF79" s="32">
        <f t="shared" si="90"/>
        <v>83</v>
      </c>
      <c r="AG79" s="37">
        <f t="shared" si="91"/>
        <v>60.24096385542169</v>
      </c>
      <c r="AH79" s="37">
        <f t="shared" si="92"/>
        <v>32.53012048192771</v>
      </c>
      <c r="AI79" s="37">
        <f t="shared" si="93"/>
        <v>7.2289156626506017</v>
      </c>
      <c r="AJ79" s="37">
        <f t="shared" si="89"/>
        <v>100.00000000000001</v>
      </c>
      <c r="AK79" s="32"/>
      <c r="AL79" s="37"/>
      <c r="AM79" s="37"/>
      <c r="AN79" s="37"/>
      <c r="AO79" s="37"/>
      <c r="AP79" s="37"/>
      <c r="AQ79" s="32"/>
      <c r="AR79" s="32"/>
      <c r="AS79" s="37"/>
      <c r="AT79" s="37"/>
      <c r="AU79" s="37"/>
      <c r="AV79" s="37"/>
      <c r="AW79" s="32"/>
      <c r="AX79" s="40"/>
      <c r="AY79" s="37"/>
      <c r="AZ79" s="37"/>
      <c r="BA79" s="37"/>
      <c r="BB79" s="37"/>
    </row>
    <row r="80" spans="1:56" s="22" customFormat="1" x14ac:dyDescent="0.3">
      <c r="A80" s="21" t="s">
        <v>618</v>
      </c>
      <c r="E80" s="24">
        <f>AVERAGE(E10:E79)</f>
        <v>33.457142857142856</v>
      </c>
      <c r="F80" s="24">
        <f t="shared" ref="F80:BB80" si="94">AVERAGE(F10:F79)</f>
        <v>10.1</v>
      </c>
      <c r="G80" s="24">
        <f t="shared" si="94"/>
        <v>25.1</v>
      </c>
      <c r="H80" s="24">
        <f t="shared" si="94"/>
        <v>18.035714285714285</v>
      </c>
      <c r="I80" s="24">
        <f t="shared" si="94"/>
        <v>8.9692307692307693</v>
      </c>
      <c r="J80" s="24">
        <f t="shared" si="94"/>
        <v>9.7153846153846146</v>
      </c>
      <c r="K80" s="24">
        <f t="shared" si="94"/>
        <v>11.135714285714286</v>
      </c>
      <c r="L80" s="24">
        <f t="shared" si="94"/>
        <v>6.5642857142857141</v>
      </c>
      <c r="M80" s="24">
        <f t="shared" si="94"/>
        <v>1.8428571428571427</v>
      </c>
      <c r="N80" s="24">
        <f t="shared" si="94"/>
        <v>2.7285714285714286</v>
      </c>
      <c r="O80" s="24">
        <f t="shared" si="94"/>
        <v>4.5285714285714285</v>
      </c>
      <c r="P80" s="24">
        <f t="shared" si="94"/>
        <v>33.057142857142857</v>
      </c>
      <c r="Q80" s="24">
        <f t="shared" si="94"/>
        <v>39.6</v>
      </c>
      <c r="R80" s="24">
        <f t="shared" si="94"/>
        <v>4.5714285714285712</v>
      </c>
      <c r="S80" s="24"/>
      <c r="T80" s="24">
        <f t="shared" si="94"/>
        <v>49.978164463113814</v>
      </c>
      <c r="U80" s="24">
        <f t="shared" si="94"/>
        <v>13.984540312009816</v>
      </c>
      <c r="V80" s="24">
        <f t="shared" si="94"/>
        <v>30.198990853911603</v>
      </c>
      <c r="W80" s="24">
        <f t="shared" si="94"/>
        <v>26.320855910627877</v>
      </c>
      <c r="X80" s="24">
        <f t="shared" si="94"/>
        <v>11.85844514346164</v>
      </c>
      <c r="Y80" s="24">
        <f t="shared" si="94"/>
        <v>13.328145245709829</v>
      </c>
      <c r="Z80" s="24">
        <f t="shared" si="94"/>
        <v>16.902293543249716</v>
      </c>
      <c r="AA80" s="24">
        <f t="shared" si="94"/>
        <v>9.6633979753504438</v>
      </c>
      <c r="AB80" s="24">
        <f t="shared" si="94"/>
        <v>2.8329885610438907</v>
      </c>
      <c r="AC80" s="24">
        <f t="shared" si="94"/>
        <v>4.4059070068553892</v>
      </c>
      <c r="AD80" s="24">
        <f t="shared" si="94"/>
        <v>6.798686083008608</v>
      </c>
      <c r="AE80" s="24"/>
      <c r="AF80" s="24">
        <f t="shared" si="94"/>
        <v>62.628571428571426</v>
      </c>
      <c r="AG80" s="24">
        <f t="shared" si="94"/>
        <v>53.568469232747816</v>
      </c>
      <c r="AH80" s="24">
        <f t="shared" si="94"/>
        <v>28.033617820867129</v>
      </c>
      <c r="AI80" s="24">
        <f t="shared" si="94"/>
        <v>18.397912946385059</v>
      </c>
      <c r="AJ80" s="24">
        <f t="shared" si="94"/>
        <v>100</v>
      </c>
      <c r="AK80" s="24"/>
      <c r="AL80" s="24">
        <f t="shared" si="94"/>
        <v>27.9</v>
      </c>
      <c r="AM80" s="24">
        <f t="shared" si="94"/>
        <v>38.196565333051041</v>
      </c>
      <c r="AN80" s="24">
        <f t="shared" si="94"/>
        <v>29.191761038647066</v>
      </c>
      <c r="AO80" s="24">
        <f t="shared" si="94"/>
        <v>32.611673628301894</v>
      </c>
      <c r="AP80" s="24">
        <f t="shared" si="94"/>
        <v>100</v>
      </c>
      <c r="AQ80" s="24"/>
      <c r="AR80" s="24">
        <f t="shared" si="94"/>
        <v>39.6</v>
      </c>
      <c r="AS80" s="24">
        <f t="shared" si="94"/>
        <v>65.243207844121571</v>
      </c>
      <c r="AT80" s="24">
        <f t="shared" si="94"/>
        <v>30.838024987277372</v>
      </c>
      <c r="AU80" s="24">
        <f t="shared" si="94"/>
        <v>3.9187671686010552</v>
      </c>
      <c r="AV80" s="24">
        <f t="shared" si="94"/>
        <v>100</v>
      </c>
      <c r="AW80" s="24"/>
      <c r="AX80" s="24">
        <f t="shared" si="94"/>
        <v>67.5</v>
      </c>
      <c r="AY80" s="24">
        <f t="shared" si="94"/>
        <v>15.595342788464896</v>
      </c>
      <c r="AZ80" s="24">
        <f t="shared" si="94"/>
        <v>26.324497267898529</v>
      </c>
      <c r="BA80" s="24">
        <f t="shared" si="94"/>
        <v>58.080159943636588</v>
      </c>
      <c r="BB80" s="24">
        <f t="shared" si="94"/>
        <v>100</v>
      </c>
      <c r="BC80" s="24"/>
      <c r="BD80" s="23"/>
    </row>
    <row r="81" spans="1:56" s="31" customFormat="1" x14ac:dyDescent="0.3">
      <c r="E81" s="40"/>
      <c r="F81" s="41"/>
      <c r="G81" s="41"/>
      <c r="H81" s="32"/>
      <c r="I81" s="41"/>
      <c r="J81" s="41"/>
      <c r="K81" s="36"/>
      <c r="L81" s="41"/>
      <c r="M81" s="41"/>
      <c r="N81" s="41"/>
      <c r="O81" s="40"/>
      <c r="P81" s="32"/>
      <c r="Q81" s="36"/>
      <c r="R81" s="36"/>
      <c r="S81" s="32"/>
      <c r="T81" s="37"/>
      <c r="U81" s="38"/>
      <c r="V81" s="38"/>
      <c r="W81" s="37"/>
      <c r="X81" s="38"/>
      <c r="Y81" s="38"/>
      <c r="Z81" s="37"/>
      <c r="AA81" s="38"/>
      <c r="AB81" s="38"/>
      <c r="AC81" s="38"/>
      <c r="AD81" s="37"/>
      <c r="AE81" s="36"/>
      <c r="AF81" s="32"/>
      <c r="AG81" s="37"/>
      <c r="AH81" s="37"/>
      <c r="AI81" s="37"/>
      <c r="AJ81" s="37"/>
      <c r="AK81" s="32"/>
      <c r="AL81" s="37"/>
      <c r="AM81" s="37"/>
      <c r="AN81" s="37"/>
      <c r="AO81" s="37"/>
      <c r="AP81" s="37"/>
      <c r="AQ81" s="32"/>
      <c r="AR81" s="32"/>
      <c r="AS81" s="37"/>
      <c r="AT81" s="37"/>
      <c r="AU81" s="37"/>
      <c r="AV81" s="37"/>
      <c r="AW81" s="32"/>
      <c r="AX81" s="32"/>
      <c r="AY81" s="37"/>
      <c r="AZ81" s="37"/>
      <c r="BA81" s="37"/>
      <c r="BB81" s="37"/>
    </row>
    <row r="82" spans="1:56" s="31" customFormat="1" x14ac:dyDescent="0.3">
      <c r="A82" s="31" t="s">
        <v>385</v>
      </c>
      <c r="B82" s="31" t="s">
        <v>313</v>
      </c>
      <c r="C82" s="31" t="s">
        <v>635</v>
      </c>
      <c r="D82" s="31" t="s">
        <v>384</v>
      </c>
      <c r="E82" s="32">
        <v>31</v>
      </c>
      <c r="F82" s="36">
        <v>7</v>
      </c>
      <c r="G82" s="36">
        <v>24</v>
      </c>
      <c r="H82" s="32">
        <f>I82+J82</f>
        <v>36</v>
      </c>
      <c r="I82" s="36">
        <v>26</v>
      </c>
      <c r="J82" s="36">
        <v>10</v>
      </c>
      <c r="K82" s="36">
        <f t="shared" si="78"/>
        <v>1</v>
      </c>
      <c r="L82" s="36">
        <v>0</v>
      </c>
      <c r="M82" s="36">
        <v>0</v>
      </c>
      <c r="N82" s="36">
        <v>1</v>
      </c>
      <c r="O82" s="32">
        <v>3</v>
      </c>
      <c r="P82" s="32">
        <v>29</v>
      </c>
      <c r="Q82" s="36">
        <f t="shared" ref="Q82" si="95">K82+G82</f>
        <v>25</v>
      </c>
      <c r="R82" s="36">
        <f t="shared" si="79"/>
        <v>1</v>
      </c>
      <c r="S82" s="32"/>
      <c r="T82" s="37">
        <f t="shared" si="80"/>
        <v>43.661971830985912</v>
      </c>
      <c r="U82" s="38">
        <f t="shared" ref="U82" si="96">F82/(E82+H82+K82+O82)*100</f>
        <v>9.8591549295774641</v>
      </c>
      <c r="V82" s="38">
        <f t="shared" ref="V82" si="97">G82/(E82+K82+G82+O82)*100</f>
        <v>40.677966101694921</v>
      </c>
      <c r="W82" s="37">
        <f t="shared" si="81"/>
        <v>50.704225352112672</v>
      </c>
      <c r="X82" s="38">
        <f t="shared" si="82"/>
        <v>36.619718309859159</v>
      </c>
      <c r="Y82" s="38">
        <f t="shared" si="83"/>
        <v>14.084507042253522</v>
      </c>
      <c r="Z82" s="37">
        <f t="shared" si="84"/>
        <v>1.4084507042253522</v>
      </c>
      <c r="AA82" s="38">
        <f t="shared" si="85"/>
        <v>0</v>
      </c>
      <c r="AB82" s="38">
        <f t="shared" si="86"/>
        <v>0</v>
      </c>
      <c r="AC82" s="38">
        <f t="shared" si="87"/>
        <v>1.4084507042253522</v>
      </c>
      <c r="AD82" s="37">
        <f t="shared" si="88"/>
        <v>4.225352112676056</v>
      </c>
      <c r="AE82" s="36"/>
      <c r="AF82" s="32">
        <f>E82+H82+K82</f>
        <v>68</v>
      </c>
      <c r="AG82" s="37">
        <f>E82/$AF82*100</f>
        <v>45.588235294117645</v>
      </c>
      <c r="AH82" s="37">
        <f>H82/$AF82*100</f>
        <v>52.941176470588239</v>
      </c>
      <c r="AI82" s="37">
        <f>K82/$AF82*100</f>
        <v>1.4705882352941175</v>
      </c>
      <c r="AJ82" s="37">
        <f t="shared" si="89"/>
        <v>100</v>
      </c>
      <c r="AK82" s="32"/>
      <c r="AL82" s="37">
        <f>F82+H82</f>
        <v>43</v>
      </c>
      <c r="AM82" s="37">
        <f>F82/$AL82*100</f>
        <v>16.279069767441861</v>
      </c>
      <c r="AN82" s="37">
        <f>I82/$AL82*100</f>
        <v>60.465116279069761</v>
      </c>
      <c r="AO82" s="37">
        <f>J82/$AL82*100</f>
        <v>23.255813953488371</v>
      </c>
      <c r="AP82" s="37">
        <f t="shared" ref="AP82" si="98">AM82+AN82+AO82</f>
        <v>100</v>
      </c>
      <c r="AQ82" s="32"/>
      <c r="AR82" s="32">
        <f>G82+L82+M82</f>
        <v>24</v>
      </c>
      <c r="AS82" s="37">
        <f>G82/$AR82*100</f>
        <v>100</v>
      </c>
      <c r="AT82" s="37">
        <f>L82/$AR82*100</f>
        <v>0</v>
      </c>
      <c r="AU82" s="37">
        <f>M82/$AR82*100</f>
        <v>0</v>
      </c>
      <c r="AV82" s="37">
        <f t="shared" ref="AV82" si="99">AS82+AT82+AU82</f>
        <v>100</v>
      </c>
      <c r="AW82" s="32"/>
      <c r="AX82" s="32">
        <f>F82+H82+K82+G82</f>
        <v>68</v>
      </c>
      <c r="AY82" s="37">
        <f>F82/$AX82*100</f>
        <v>10.294117647058822</v>
      </c>
      <c r="AZ82" s="37">
        <f>H82/$AX82*100</f>
        <v>52.941176470588239</v>
      </c>
      <c r="BA82" s="37">
        <f>(K82+G82)/$AX82*100</f>
        <v>36.764705882352942</v>
      </c>
      <c r="BB82" s="37">
        <f t="shared" ref="BB82" si="100">AY82+AZ82+BA82</f>
        <v>100</v>
      </c>
    </row>
    <row r="83" spans="1:56" s="31" customFormat="1" x14ac:dyDescent="0.3">
      <c r="A83" s="31" t="s">
        <v>383</v>
      </c>
      <c r="B83" s="31" t="s">
        <v>313</v>
      </c>
      <c r="C83" s="31" t="s">
        <v>635</v>
      </c>
      <c r="D83" s="31" t="s">
        <v>384</v>
      </c>
      <c r="E83" s="32">
        <v>29</v>
      </c>
      <c r="F83" s="36"/>
      <c r="G83" s="36"/>
      <c r="H83" s="32">
        <f t="shared" ref="H83" si="101">I83+J83</f>
        <v>0</v>
      </c>
      <c r="I83" s="36">
        <v>0</v>
      </c>
      <c r="J83" s="36">
        <v>0</v>
      </c>
      <c r="K83" s="36">
        <f t="shared" si="78"/>
        <v>17</v>
      </c>
      <c r="L83" s="36">
        <v>4</v>
      </c>
      <c r="M83" s="36">
        <v>13</v>
      </c>
      <c r="N83" s="36">
        <v>0</v>
      </c>
      <c r="O83" s="32">
        <v>1</v>
      </c>
      <c r="P83" s="32">
        <v>53</v>
      </c>
      <c r="Q83" s="36"/>
      <c r="R83" s="36">
        <f t="shared" si="79"/>
        <v>13</v>
      </c>
      <c r="S83" s="32"/>
      <c r="T83" s="37">
        <f t="shared" si="80"/>
        <v>61.702127659574465</v>
      </c>
      <c r="U83" s="38"/>
      <c r="V83" s="38"/>
      <c r="W83" s="37">
        <f t="shared" si="81"/>
        <v>0</v>
      </c>
      <c r="X83" s="38">
        <f t="shared" si="82"/>
        <v>0</v>
      </c>
      <c r="Y83" s="38">
        <f t="shared" si="83"/>
        <v>0</v>
      </c>
      <c r="Z83" s="37">
        <f t="shared" si="84"/>
        <v>36.170212765957451</v>
      </c>
      <c r="AA83" s="38">
        <f t="shared" si="85"/>
        <v>8.5106382978723403</v>
      </c>
      <c r="AB83" s="38">
        <f t="shared" si="86"/>
        <v>27.659574468085108</v>
      </c>
      <c r="AC83" s="38">
        <f t="shared" si="87"/>
        <v>0</v>
      </c>
      <c r="AD83" s="37">
        <f t="shared" si="88"/>
        <v>2.1276595744680851</v>
      </c>
      <c r="AE83" s="36"/>
      <c r="AF83" s="32">
        <f>E83+H83+K83</f>
        <v>46</v>
      </c>
      <c r="AG83" s="37">
        <f>E83/$AF83*100</f>
        <v>63.04347826086957</v>
      </c>
      <c r="AH83" s="37">
        <f>H83/$AF83*100</f>
        <v>0</v>
      </c>
      <c r="AI83" s="37">
        <f>K83/$AF83*100</f>
        <v>36.95652173913043</v>
      </c>
      <c r="AJ83" s="37">
        <f t="shared" si="89"/>
        <v>100</v>
      </c>
      <c r="AK83" s="32"/>
      <c r="AL83" s="37"/>
      <c r="AM83" s="37"/>
      <c r="AN83" s="37"/>
      <c r="AO83" s="37"/>
      <c r="AP83" s="37"/>
      <c r="AQ83" s="32"/>
      <c r="AR83" s="32"/>
      <c r="AS83" s="37"/>
      <c r="AT83" s="37"/>
      <c r="AU83" s="37"/>
      <c r="AV83" s="37"/>
      <c r="AW83" s="32"/>
      <c r="AX83" s="32"/>
      <c r="AY83" s="37"/>
      <c r="AZ83" s="37"/>
      <c r="BA83" s="37"/>
      <c r="BB83" s="37"/>
    </row>
    <row r="84" spans="1:56" s="22" customFormat="1" x14ac:dyDescent="0.3">
      <c r="A84" s="21" t="s">
        <v>618</v>
      </c>
      <c r="E84" s="24">
        <f>AVERAGE(E82:E83)</f>
        <v>30</v>
      </c>
      <c r="F84" s="24">
        <f t="shared" ref="F84:BB84" si="102">AVERAGE(F82:F83)</f>
        <v>7</v>
      </c>
      <c r="G84" s="24">
        <f t="shared" si="102"/>
        <v>24</v>
      </c>
      <c r="H84" s="24">
        <f t="shared" si="102"/>
        <v>18</v>
      </c>
      <c r="I84" s="24">
        <f t="shared" si="102"/>
        <v>13</v>
      </c>
      <c r="J84" s="24">
        <f t="shared" si="102"/>
        <v>5</v>
      </c>
      <c r="K84" s="24">
        <f t="shared" si="102"/>
        <v>9</v>
      </c>
      <c r="L84" s="24">
        <f t="shared" si="102"/>
        <v>2</v>
      </c>
      <c r="M84" s="24">
        <f t="shared" si="102"/>
        <v>6.5</v>
      </c>
      <c r="N84" s="24">
        <f t="shared" si="102"/>
        <v>0.5</v>
      </c>
      <c r="O84" s="24">
        <f t="shared" si="102"/>
        <v>2</v>
      </c>
      <c r="P84" s="24">
        <f t="shared" si="102"/>
        <v>41</v>
      </c>
      <c r="Q84" s="24">
        <f t="shared" si="102"/>
        <v>25</v>
      </c>
      <c r="R84" s="24">
        <f t="shared" si="102"/>
        <v>7</v>
      </c>
      <c r="S84" s="24"/>
      <c r="T84" s="24">
        <f t="shared" si="102"/>
        <v>52.682049745280189</v>
      </c>
      <c r="U84" s="24">
        <f t="shared" si="102"/>
        <v>9.8591549295774641</v>
      </c>
      <c r="V84" s="24">
        <f t="shared" si="102"/>
        <v>40.677966101694921</v>
      </c>
      <c r="W84" s="24">
        <f t="shared" si="102"/>
        <v>25.352112676056336</v>
      </c>
      <c r="X84" s="24">
        <f t="shared" si="102"/>
        <v>18.30985915492958</v>
      </c>
      <c r="Y84" s="24">
        <f t="shared" si="102"/>
        <v>7.042253521126761</v>
      </c>
      <c r="Z84" s="24">
        <f t="shared" si="102"/>
        <v>18.789331735091402</v>
      </c>
      <c r="AA84" s="24">
        <f t="shared" si="102"/>
        <v>4.2553191489361701</v>
      </c>
      <c r="AB84" s="24">
        <f t="shared" si="102"/>
        <v>13.829787234042554</v>
      </c>
      <c r="AC84" s="24">
        <f t="shared" si="102"/>
        <v>0.70422535211267612</v>
      </c>
      <c r="AD84" s="24">
        <f t="shared" si="102"/>
        <v>3.1765058435720706</v>
      </c>
      <c r="AE84" s="24"/>
      <c r="AF84" s="24">
        <f t="shared" si="102"/>
        <v>57</v>
      </c>
      <c r="AG84" s="24">
        <f t="shared" si="102"/>
        <v>54.315856777493607</v>
      </c>
      <c r="AH84" s="24">
        <f t="shared" si="102"/>
        <v>26.47058823529412</v>
      </c>
      <c r="AI84" s="24">
        <f t="shared" si="102"/>
        <v>19.213554987212273</v>
      </c>
      <c r="AJ84" s="24">
        <f t="shared" si="102"/>
        <v>100</v>
      </c>
      <c r="AK84" s="24"/>
      <c r="AL84" s="24">
        <f t="shared" si="102"/>
        <v>43</v>
      </c>
      <c r="AM84" s="24">
        <f t="shared" si="102"/>
        <v>16.279069767441861</v>
      </c>
      <c r="AN84" s="24">
        <f t="shared" si="102"/>
        <v>60.465116279069761</v>
      </c>
      <c r="AO84" s="24">
        <f t="shared" si="102"/>
        <v>23.255813953488371</v>
      </c>
      <c r="AP84" s="24">
        <f t="shared" si="102"/>
        <v>100</v>
      </c>
      <c r="AQ84" s="24"/>
      <c r="AR84" s="24">
        <f t="shared" si="102"/>
        <v>24</v>
      </c>
      <c r="AS84" s="24">
        <f t="shared" si="102"/>
        <v>100</v>
      </c>
      <c r="AT84" s="24">
        <f t="shared" si="102"/>
        <v>0</v>
      </c>
      <c r="AU84" s="24">
        <f t="shared" si="102"/>
        <v>0</v>
      </c>
      <c r="AV84" s="24">
        <f t="shared" si="102"/>
        <v>100</v>
      </c>
      <c r="AW84" s="24"/>
      <c r="AX84" s="24">
        <f t="shared" si="102"/>
        <v>68</v>
      </c>
      <c r="AY84" s="24">
        <f t="shared" si="102"/>
        <v>10.294117647058822</v>
      </c>
      <c r="AZ84" s="24">
        <f t="shared" si="102"/>
        <v>52.941176470588239</v>
      </c>
      <c r="BA84" s="24">
        <f t="shared" si="102"/>
        <v>36.764705882352942</v>
      </c>
      <c r="BB84" s="24">
        <f t="shared" si="102"/>
        <v>100</v>
      </c>
      <c r="BC84" s="24"/>
      <c r="BD84" s="23"/>
    </row>
  </sheetData>
  <hyperlinks>
    <hyperlink ref="B5" r:id="rId1" display="mailto:vozarova@uniba.sk" xr:uid="{8728D171-64C2-437A-8F6F-4F4C00A6E55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46"/>
  <sheetViews>
    <sheetView workbookViewId="0">
      <pane xSplit="4" ySplit="9" topLeftCell="E52" activePane="bottomRight" state="frozen"/>
      <selection pane="topRight" activeCell="E1" sqref="E1"/>
      <selection pane="bottomLeft" activeCell="A4" sqref="A4"/>
      <selection pane="bottomRight"/>
    </sheetView>
  </sheetViews>
  <sheetFormatPr defaultColWidth="8.88671875" defaultRowHeight="14.4" x14ac:dyDescent="0.3"/>
  <cols>
    <col min="1" max="1" width="8.88671875" style="3"/>
    <col min="2" max="2" width="12.33203125" style="3" customWidth="1"/>
    <col min="3" max="3" width="8.88671875" style="3"/>
    <col min="4" max="4" width="12.109375" style="3" customWidth="1"/>
    <col min="5" max="5" width="8.88671875" style="4"/>
    <col min="6" max="7" width="8.88671875" style="5"/>
    <col min="8" max="8" width="8.88671875" style="4"/>
    <col min="9" max="10" width="8.88671875" style="5"/>
    <col min="11" max="11" width="8.88671875" style="4"/>
    <col min="12" max="14" width="8.88671875" style="5"/>
    <col min="15" max="20" width="8.88671875" style="4"/>
    <col min="21" max="22" width="8.88671875" style="5"/>
    <col min="23" max="23" width="8.88671875" style="4"/>
    <col min="24" max="25" width="8.88671875" style="5"/>
    <col min="26" max="26" width="8.88671875" style="4"/>
    <col min="27" max="29" width="8.88671875" style="5"/>
    <col min="30" max="46" width="8.88671875" style="4"/>
    <col min="47" max="47" width="9" style="4" bestFit="1" customWidth="1"/>
    <col min="48" max="48" width="7.88671875" style="4" customWidth="1"/>
    <col min="49" max="49" width="9" style="4" customWidth="1"/>
    <col min="50" max="51" width="6.6640625" style="4" customWidth="1"/>
    <col min="52" max="54" width="8.88671875" style="4"/>
    <col min="55" max="57" width="8.88671875" style="3"/>
    <col min="58" max="58" width="9" style="3" customWidth="1"/>
    <col min="59" max="59" width="7.88671875" style="3" customWidth="1"/>
    <col min="60" max="61" width="6.33203125" style="3" customWidth="1"/>
    <col min="62" max="16384" width="8.88671875" style="3"/>
  </cols>
  <sheetData>
    <row r="1" spans="1:55" customFormat="1" ht="15.6" x14ac:dyDescent="0.3">
      <c r="B1" s="54" t="s">
        <v>637</v>
      </c>
    </row>
    <row r="2" spans="1:55" customFormat="1" x14ac:dyDescent="0.3">
      <c r="B2" s="52" t="s">
        <v>636</v>
      </c>
    </row>
    <row r="3" spans="1:55" customFormat="1" x14ac:dyDescent="0.3">
      <c r="B3" s="52" t="s">
        <v>628</v>
      </c>
    </row>
    <row r="4" spans="1:55" customFormat="1" ht="16.8" x14ac:dyDescent="0.3">
      <c r="B4" s="52" t="s">
        <v>625</v>
      </c>
    </row>
    <row r="5" spans="1:55" customFormat="1" x14ac:dyDescent="0.3">
      <c r="B5" s="53" t="s">
        <v>626</v>
      </c>
    </row>
    <row r="7" spans="1:55" x14ac:dyDescent="0.3">
      <c r="E7" s="20" t="s">
        <v>593</v>
      </c>
      <c r="T7" s="20" t="s">
        <v>594</v>
      </c>
      <c r="AF7" s="6" t="s">
        <v>611</v>
      </c>
      <c r="AL7" s="6" t="s">
        <v>612</v>
      </c>
      <c r="AR7" s="6" t="s">
        <v>613</v>
      </c>
      <c r="AX7" s="6" t="s">
        <v>617</v>
      </c>
      <c r="AY7" s="7"/>
      <c r="BC7" s="4"/>
    </row>
    <row r="8" spans="1:55" s="8" customFormat="1" x14ac:dyDescent="0.3">
      <c r="A8" s="8" t="s">
        <v>0</v>
      </c>
      <c r="B8" s="8" t="s">
        <v>631</v>
      </c>
      <c r="C8" s="8" t="s">
        <v>598</v>
      </c>
      <c r="D8" s="8" t="s">
        <v>599</v>
      </c>
      <c r="E8" s="9" t="s">
        <v>1</v>
      </c>
      <c r="F8" s="10" t="s">
        <v>2</v>
      </c>
      <c r="G8" s="10" t="s">
        <v>3</v>
      </c>
      <c r="H8" s="9" t="s">
        <v>614</v>
      </c>
      <c r="I8" s="10" t="s">
        <v>4</v>
      </c>
      <c r="J8" s="10" t="s">
        <v>5</v>
      </c>
      <c r="K8" s="9" t="s">
        <v>608</v>
      </c>
      <c r="L8" s="10" t="s">
        <v>6</v>
      </c>
      <c r="M8" s="10" t="s">
        <v>7</v>
      </c>
      <c r="N8" s="10" t="s">
        <v>8</v>
      </c>
      <c r="O8" s="9" t="s">
        <v>77</v>
      </c>
      <c r="P8" s="9" t="s">
        <v>9</v>
      </c>
      <c r="Q8" s="9" t="s">
        <v>591</v>
      </c>
      <c r="R8" s="9" t="s">
        <v>592</v>
      </c>
      <c r="S8" s="9"/>
      <c r="T8" s="9" t="s">
        <v>1</v>
      </c>
      <c r="U8" s="10" t="s">
        <v>2</v>
      </c>
      <c r="V8" s="10" t="s">
        <v>3</v>
      </c>
      <c r="W8" s="9" t="s">
        <v>614</v>
      </c>
      <c r="X8" s="10" t="s">
        <v>4</v>
      </c>
      <c r="Y8" s="10" t="s">
        <v>5</v>
      </c>
      <c r="Z8" s="9" t="s">
        <v>591</v>
      </c>
      <c r="AA8" s="10" t="s">
        <v>6</v>
      </c>
      <c r="AB8" s="10" t="s">
        <v>7</v>
      </c>
      <c r="AC8" s="10" t="s">
        <v>8</v>
      </c>
      <c r="AD8" s="9" t="s">
        <v>77</v>
      </c>
      <c r="AE8" s="9"/>
      <c r="AF8" s="9"/>
      <c r="AG8" s="9" t="s">
        <v>1</v>
      </c>
      <c r="AH8" s="9" t="s">
        <v>614</v>
      </c>
      <c r="AI8" s="9" t="s">
        <v>608</v>
      </c>
      <c r="AJ8" s="9" t="s">
        <v>610</v>
      </c>
      <c r="AK8" s="9"/>
      <c r="AL8" s="9"/>
      <c r="AM8" s="9" t="s">
        <v>2</v>
      </c>
      <c r="AN8" s="9" t="s">
        <v>4</v>
      </c>
      <c r="AO8" s="9" t="s">
        <v>5</v>
      </c>
      <c r="AP8" s="9" t="s">
        <v>610</v>
      </c>
      <c r="AQ8" s="9"/>
      <c r="AR8" s="9"/>
      <c r="AS8" s="9" t="s">
        <v>3</v>
      </c>
      <c r="AT8" s="9" t="s">
        <v>6</v>
      </c>
      <c r="AU8" s="9" t="s">
        <v>615</v>
      </c>
      <c r="AV8" s="9" t="s">
        <v>610</v>
      </c>
      <c r="AW8" s="9"/>
      <c r="AX8" s="9"/>
      <c r="AY8" s="9" t="s">
        <v>2</v>
      </c>
      <c r="AZ8" s="9" t="s">
        <v>614</v>
      </c>
      <c r="BA8" s="9" t="s">
        <v>616</v>
      </c>
      <c r="BB8" s="9" t="s">
        <v>610</v>
      </c>
      <c r="BC8" s="9"/>
    </row>
    <row r="9" spans="1:55" x14ac:dyDescent="0.3">
      <c r="H9" s="9" t="s">
        <v>461</v>
      </c>
      <c r="Q9" s="4" t="s">
        <v>609</v>
      </c>
      <c r="W9" s="9" t="s">
        <v>461</v>
      </c>
      <c r="AF9" s="4" t="s">
        <v>595</v>
      </c>
      <c r="AL9" s="4" t="s">
        <v>595</v>
      </c>
      <c r="AR9" s="4" t="s">
        <v>595</v>
      </c>
      <c r="AX9" s="4" t="s">
        <v>621</v>
      </c>
      <c r="BC9" s="4"/>
    </row>
    <row r="10" spans="1:55" s="31" customFormat="1" x14ac:dyDescent="0.3">
      <c r="A10" s="31" t="s">
        <v>421</v>
      </c>
      <c r="B10" s="31" t="s">
        <v>313</v>
      </c>
      <c r="C10" s="31" t="s">
        <v>460</v>
      </c>
      <c r="D10" s="31" t="s">
        <v>398</v>
      </c>
      <c r="E10" s="32">
        <f>F10+G10</f>
        <v>87</v>
      </c>
      <c r="F10" s="36">
        <v>67</v>
      </c>
      <c r="G10" s="36">
        <v>20</v>
      </c>
      <c r="H10" s="32">
        <f t="shared" ref="H10:H82" si="0">I10+J10</f>
        <v>2</v>
      </c>
      <c r="I10" s="36">
        <v>1</v>
      </c>
      <c r="J10" s="36">
        <v>1</v>
      </c>
      <c r="K10" s="36">
        <f t="shared" ref="K10:K60" si="1">L10+M10+N10</f>
        <v>1</v>
      </c>
      <c r="L10" s="36">
        <v>1</v>
      </c>
      <c r="M10" s="36">
        <v>0</v>
      </c>
      <c r="N10" s="36">
        <v>0</v>
      </c>
      <c r="O10" s="32">
        <v>10</v>
      </c>
      <c r="P10" s="32"/>
      <c r="Q10" s="36">
        <f t="shared" ref="Q10:Q72" si="2">K10+G10</f>
        <v>21</v>
      </c>
      <c r="R10" s="36">
        <f t="shared" ref="R10:R60" si="3">M10+N10</f>
        <v>0</v>
      </c>
      <c r="S10" s="36"/>
      <c r="T10" s="37">
        <f t="shared" ref="T10:T60" si="4">E10/(E10+H10+K10+O10)*100</f>
        <v>87</v>
      </c>
      <c r="U10" s="38">
        <f t="shared" ref="U10:U72" si="5">F10/(E10+H10+K10+O10)*100</f>
        <v>67</v>
      </c>
      <c r="V10" s="38">
        <f t="shared" ref="V10:V72" si="6">G10/(E10+K10+G10+O10)*100</f>
        <v>16.949152542372879</v>
      </c>
      <c r="W10" s="37">
        <f t="shared" ref="W10:W60" si="7">H10/(H10+E10+K10+O10)*100</f>
        <v>2</v>
      </c>
      <c r="X10" s="38">
        <f t="shared" ref="X10:X60" si="8">I10/(E10+H10+K10+O10)*100</f>
        <v>1</v>
      </c>
      <c r="Y10" s="38">
        <f t="shared" ref="Y10:Y60" si="9">J10/(E10+H10+K10+O10)*100</f>
        <v>1</v>
      </c>
      <c r="Z10" s="37">
        <f t="shared" ref="Z10:Z60" si="10">K10/(K10+H10+E10+O10)*100</f>
        <v>1</v>
      </c>
      <c r="AA10" s="38">
        <f t="shared" ref="AA10:AA60" si="11">L10/(E10+H10+K10+O10)*100</f>
        <v>1</v>
      </c>
      <c r="AB10" s="38">
        <f t="shared" ref="AB10:AB60" si="12">M10/(E10+H10+K10+O10)*100</f>
        <v>0</v>
      </c>
      <c r="AC10" s="38">
        <f t="shared" ref="AC10:AC60" si="13">N10/(E10+H10+K10+O10)*100</f>
        <v>0</v>
      </c>
      <c r="AD10" s="37">
        <f t="shared" ref="AD10:AD60" si="14">O10/(O10+E10+H10+K10)*100</f>
        <v>10</v>
      </c>
      <c r="AE10" s="36"/>
      <c r="AF10" s="32">
        <f t="shared" ref="AF10:AF41" si="15">E10+H10+K10</f>
        <v>90</v>
      </c>
      <c r="AG10" s="37">
        <f t="shared" ref="AG10:AG41" si="16">E10/$AF10*100</f>
        <v>96.666666666666671</v>
      </c>
      <c r="AH10" s="37">
        <f t="shared" ref="AH10:AH41" si="17">H10/$AF10*100</f>
        <v>2.2222222222222223</v>
      </c>
      <c r="AI10" s="37">
        <f t="shared" ref="AI10:AI41" si="18">K10/$AF10*100</f>
        <v>1.1111111111111112</v>
      </c>
      <c r="AJ10" s="37">
        <f t="shared" ref="AJ10:AJ60" si="19">AG10+AH10+AI10</f>
        <v>100.00000000000001</v>
      </c>
      <c r="AK10" s="32"/>
      <c r="AL10" s="37">
        <f t="shared" ref="AL10:AL22" si="20">F10+H10</f>
        <v>69</v>
      </c>
      <c r="AM10" s="37">
        <f t="shared" ref="AM10:AM22" si="21">F10/$AL10*100</f>
        <v>97.101449275362313</v>
      </c>
      <c r="AN10" s="37">
        <f t="shared" ref="AN10:AN22" si="22">I10/$AL10*100</f>
        <v>1.4492753623188406</v>
      </c>
      <c r="AO10" s="37">
        <f t="shared" ref="AO10:AO22" si="23">J10/$AL10*100</f>
        <v>1.4492753623188406</v>
      </c>
      <c r="AP10" s="37">
        <f t="shared" ref="AP10:AP60" si="24">AM10+AN10+AO10</f>
        <v>100</v>
      </c>
      <c r="AQ10" s="32"/>
      <c r="AR10" s="32">
        <f t="shared" ref="AR10:AR22" si="25">G10+L10+M10</f>
        <v>21</v>
      </c>
      <c r="AS10" s="37">
        <f t="shared" ref="AS10:AS22" si="26">G10/$AR10*100</f>
        <v>95.238095238095227</v>
      </c>
      <c r="AT10" s="37">
        <f t="shared" ref="AT10:AT22" si="27">L10/$AR10*100</f>
        <v>4.7619047619047619</v>
      </c>
      <c r="AU10" s="37">
        <f t="shared" ref="AU10:AU22" si="28">M10/$AR10*100</f>
        <v>0</v>
      </c>
      <c r="AV10" s="37">
        <f t="shared" ref="AV10:AV60" si="29">AS10+AT10+AU10</f>
        <v>99.999999999999986</v>
      </c>
      <c r="AW10" s="32"/>
      <c r="AX10" s="32">
        <f t="shared" ref="AX10:AX22" si="30">F10+H10+K10+G10</f>
        <v>90</v>
      </c>
      <c r="AY10" s="37">
        <f t="shared" ref="AY10:AY22" si="31">F10/$AX10*100</f>
        <v>74.444444444444443</v>
      </c>
      <c r="AZ10" s="37">
        <f t="shared" ref="AZ10:AZ22" si="32">H10/$AX10*100</f>
        <v>2.2222222222222223</v>
      </c>
      <c r="BA10" s="37">
        <f t="shared" ref="BA10:BA22" si="33">(K10+G10)/$AX10*100</f>
        <v>23.333333333333332</v>
      </c>
      <c r="BB10" s="37">
        <f t="shared" ref="BB10:BB60" si="34">AY10+AZ10+BA10</f>
        <v>100</v>
      </c>
    </row>
    <row r="11" spans="1:55" s="31" customFormat="1" x14ac:dyDescent="0.3">
      <c r="A11" s="31" t="s">
        <v>422</v>
      </c>
      <c r="B11" s="31" t="s">
        <v>313</v>
      </c>
      <c r="C11" s="31" t="s">
        <v>460</v>
      </c>
      <c r="D11" s="31" t="s">
        <v>398</v>
      </c>
      <c r="E11" s="32">
        <f t="shared" ref="E11:E72" si="35">F11+G11</f>
        <v>95</v>
      </c>
      <c r="F11" s="36">
        <v>18</v>
      </c>
      <c r="G11" s="36">
        <v>77</v>
      </c>
      <c r="H11" s="32">
        <f t="shared" si="0"/>
        <v>1</v>
      </c>
      <c r="I11" s="36">
        <v>1</v>
      </c>
      <c r="J11" s="36">
        <v>0</v>
      </c>
      <c r="K11" s="36">
        <f t="shared" si="1"/>
        <v>0</v>
      </c>
      <c r="L11" s="36">
        <v>0</v>
      </c>
      <c r="M11" s="36">
        <v>0</v>
      </c>
      <c r="N11" s="36">
        <v>0</v>
      </c>
      <c r="O11" s="32">
        <v>4</v>
      </c>
      <c r="P11" s="32"/>
      <c r="Q11" s="36">
        <f t="shared" si="2"/>
        <v>77</v>
      </c>
      <c r="R11" s="36">
        <f t="shared" si="3"/>
        <v>0</v>
      </c>
      <c r="S11" s="36"/>
      <c r="T11" s="37">
        <f t="shared" si="4"/>
        <v>95</v>
      </c>
      <c r="U11" s="38">
        <f t="shared" si="5"/>
        <v>18</v>
      </c>
      <c r="V11" s="38">
        <f t="shared" si="6"/>
        <v>43.75</v>
      </c>
      <c r="W11" s="37">
        <f t="shared" si="7"/>
        <v>1</v>
      </c>
      <c r="X11" s="38">
        <f t="shared" si="8"/>
        <v>1</v>
      </c>
      <c r="Y11" s="38">
        <f t="shared" si="9"/>
        <v>0</v>
      </c>
      <c r="Z11" s="37">
        <f t="shared" si="10"/>
        <v>0</v>
      </c>
      <c r="AA11" s="38">
        <f t="shared" si="11"/>
        <v>0</v>
      </c>
      <c r="AB11" s="38">
        <f t="shared" si="12"/>
        <v>0</v>
      </c>
      <c r="AC11" s="38">
        <f t="shared" si="13"/>
        <v>0</v>
      </c>
      <c r="AD11" s="37">
        <f t="shared" si="14"/>
        <v>4</v>
      </c>
      <c r="AE11" s="36"/>
      <c r="AF11" s="32">
        <f t="shared" si="15"/>
        <v>96</v>
      </c>
      <c r="AG11" s="37">
        <f t="shared" si="16"/>
        <v>98.958333333333343</v>
      </c>
      <c r="AH11" s="37">
        <f t="shared" si="17"/>
        <v>1.0416666666666665</v>
      </c>
      <c r="AI11" s="37">
        <f t="shared" si="18"/>
        <v>0</v>
      </c>
      <c r="AJ11" s="37">
        <f t="shared" si="19"/>
        <v>100.00000000000001</v>
      </c>
      <c r="AK11" s="32"/>
      <c r="AL11" s="37">
        <f t="shared" si="20"/>
        <v>19</v>
      </c>
      <c r="AM11" s="37">
        <f t="shared" si="21"/>
        <v>94.73684210526315</v>
      </c>
      <c r="AN11" s="37">
        <f t="shared" si="22"/>
        <v>5.2631578947368416</v>
      </c>
      <c r="AO11" s="37">
        <f t="shared" si="23"/>
        <v>0</v>
      </c>
      <c r="AP11" s="37">
        <f t="shared" si="24"/>
        <v>99.999999999999986</v>
      </c>
      <c r="AQ11" s="32"/>
      <c r="AR11" s="32">
        <f t="shared" si="25"/>
        <v>77</v>
      </c>
      <c r="AS11" s="37">
        <f t="shared" si="26"/>
        <v>100</v>
      </c>
      <c r="AT11" s="37">
        <f t="shared" si="27"/>
        <v>0</v>
      </c>
      <c r="AU11" s="37">
        <f t="shared" si="28"/>
        <v>0</v>
      </c>
      <c r="AV11" s="37">
        <f t="shared" si="29"/>
        <v>100</v>
      </c>
      <c r="AW11" s="32"/>
      <c r="AX11" s="32">
        <f t="shared" si="30"/>
        <v>96</v>
      </c>
      <c r="AY11" s="37">
        <f t="shared" si="31"/>
        <v>18.75</v>
      </c>
      <c r="AZ11" s="37">
        <f t="shared" si="32"/>
        <v>1.0416666666666665</v>
      </c>
      <c r="BA11" s="37">
        <f t="shared" si="33"/>
        <v>80.208333333333343</v>
      </c>
      <c r="BB11" s="37">
        <f t="shared" si="34"/>
        <v>100.00000000000001</v>
      </c>
    </row>
    <row r="12" spans="1:55" s="31" customFormat="1" x14ac:dyDescent="0.3">
      <c r="A12" s="31" t="s">
        <v>423</v>
      </c>
      <c r="B12" s="31" t="s">
        <v>313</v>
      </c>
      <c r="C12" s="31" t="s">
        <v>460</v>
      </c>
      <c r="D12" s="31" t="s">
        <v>398</v>
      </c>
      <c r="E12" s="32">
        <f t="shared" si="35"/>
        <v>77</v>
      </c>
      <c r="F12" s="36">
        <v>25</v>
      </c>
      <c r="G12" s="36">
        <v>52</v>
      </c>
      <c r="H12" s="32">
        <f t="shared" si="0"/>
        <v>14</v>
      </c>
      <c r="I12" s="36">
        <v>12</v>
      </c>
      <c r="J12" s="36">
        <v>2</v>
      </c>
      <c r="K12" s="36">
        <f t="shared" si="1"/>
        <v>3</v>
      </c>
      <c r="L12" s="36">
        <v>2</v>
      </c>
      <c r="M12" s="36">
        <v>1</v>
      </c>
      <c r="N12" s="36">
        <v>0</v>
      </c>
      <c r="O12" s="32">
        <v>6</v>
      </c>
      <c r="P12" s="32"/>
      <c r="Q12" s="36">
        <f t="shared" si="2"/>
        <v>55</v>
      </c>
      <c r="R12" s="36">
        <f t="shared" si="3"/>
        <v>1</v>
      </c>
      <c r="S12" s="36"/>
      <c r="T12" s="37">
        <f t="shared" si="4"/>
        <v>77</v>
      </c>
      <c r="U12" s="38">
        <f t="shared" si="5"/>
        <v>25</v>
      </c>
      <c r="V12" s="38">
        <f t="shared" si="6"/>
        <v>37.681159420289859</v>
      </c>
      <c r="W12" s="37">
        <f t="shared" si="7"/>
        <v>14.000000000000002</v>
      </c>
      <c r="X12" s="38">
        <f t="shared" si="8"/>
        <v>12</v>
      </c>
      <c r="Y12" s="38">
        <f t="shared" si="9"/>
        <v>2</v>
      </c>
      <c r="Z12" s="37">
        <f t="shared" si="10"/>
        <v>3</v>
      </c>
      <c r="AA12" s="38">
        <f t="shared" si="11"/>
        <v>2</v>
      </c>
      <c r="AB12" s="38">
        <f t="shared" si="12"/>
        <v>1</v>
      </c>
      <c r="AC12" s="38">
        <f t="shared" si="13"/>
        <v>0</v>
      </c>
      <c r="AD12" s="37">
        <f t="shared" si="14"/>
        <v>6</v>
      </c>
      <c r="AE12" s="36"/>
      <c r="AF12" s="32">
        <f t="shared" si="15"/>
        <v>94</v>
      </c>
      <c r="AG12" s="37">
        <f t="shared" si="16"/>
        <v>81.914893617021278</v>
      </c>
      <c r="AH12" s="37">
        <f t="shared" si="17"/>
        <v>14.893617021276595</v>
      </c>
      <c r="AI12" s="37">
        <f t="shared" si="18"/>
        <v>3.1914893617021276</v>
      </c>
      <c r="AJ12" s="37">
        <f t="shared" si="19"/>
        <v>100</v>
      </c>
      <c r="AK12" s="32"/>
      <c r="AL12" s="37">
        <f t="shared" si="20"/>
        <v>39</v>
      </c>
      <c r="AM12" s="37">
        <f t="shared" si="21"/>
        <v>64.102564102564102</v>
      </c>
      <c r="AN12" s="37">
        <f t="shared" si="22"/>
        <v>30.76923076923077</v>
      </c>
      <c r="AO12" s="37">
        <f t="shared" si="23"/>
        <v>5.1282051282051277</v>
      </c>
      <c r="AP12" s="37">
        <f t="shared" si="24"/>
        <v>100</v>
      </c>
      <c r="AQ12" s="32"/>
      <c r="AR12" s="32">
        <f t="shared" si="25"/>
        <v>55</v>
      </c>
      <c r="AS12" s="37">
        <f t="shared" si="26"/>
        <v>94.545454545454547</v>
      </c>
      <c r="AT12" s="37">
        <f t="shared" si="27"/>
        <v>3.6363636363636362</v>
      </c>
      <c r="AU12" s="37">
        <f t="shared" si="28"/>
        <v>1.8181818181818181</v>
      </c>
      <c r="AV12" s="37">
        <f t="shared" si="29"/>
        <v>100</v>
      </c>
      <c r="AW12" s="32"/>
      <c r="AX12" s="32">
        <f t="shared" si="30"/>
        <v>94</v>
      </c>
      <c r="AY12" s="37">
        <f t="shared" si="31"/>
        <v>26.595744680851062</v>
      </c>
      <c r="AZ12" s="37">
        <f t="shared" si="32"/>
        <v>14.893617021276595</v>
      </c>
      <c r="BA12" s="37">
        <f t="shared" si="33"/>
        <v>58.51063829787234</v>
      </c>
      <c r="BB12" s="37">
        <f t="shared" si="34"/>
        <v>100</v>
      </c>
    </row>
    <row r="13" spans="1:55" s="31" customFormat="1" x14ac:dyDescent="0.3">
      <c r="A13" s="31" t="s">
        <v>424</v>
      </c>
      <c r="B13" s="31" t="s">
        <v>313</v>
      </c>
      <c r="C13" s="31" t="s">
        <v>460</v>
      </c>
      <c r="D13" s="31" t="s">
        <v>398</v>
      </c>
      <c r="E13" s="32">
        <f t="shared" si="35"/>
        <v>89</v>
      </c>
      <c r="F13" s="36">
        <v>25</v>
      </c>
      <c r="G13" s="36">
        <v>64</v>
      </c>
      <c r="H13" s="32">
        <f t="shared" si="0"/>
        <v>6</v>
      </c>
      <c r="I13" s="36">
        <v>5</v>
      </c>
      <c r="J13" s="36">
        <v>1</v>
      </c>
      <c r="K13" s="36">
        <f t="shared" si="1"/>
        <v>1</v>
      </c>
      <c r="L13" s="36">
        <v>0</v>
      </c>
      <c r="M13" s="36">
        <v>1</v>
      </c>
      <c r="N13" s="36">
        <v>0</v>
      </c>
      <c r="O13" s="32">
        <v>4</v>
      </c>
      <c r="P13" s="32"/>
      <c r="Q13" s="36">
        <f t="shared" si="2"/>
        <v>65</v>
      </c>
      <c r="R13" s="36">
        <f t="shared" si="3"/>
        <v>1</v>
      </c>
      <c r="S13" s="36"/>
      <c r="T13" s="37">
        <f t="shared" si="4"/>
        <v>89</v>
      </c>
      <c r="U13" s="38">
        <f t="shared" si="5"/>
        <v>25</v>
      </c>
      <c r="V13" s="38">
        <f t="shared" si="6"/>
        <v>40.506329113924053</v>
      </c>
      <c r="W13" s="37">
        <f t="shared" si="7"/>
        <v>6</v>
      </c>
      <c r="X13" s="38">
        <f t="shared" si="8"/>
        <v>5</v>
      </c>
      <c r="Y13" s="38">
        <f t="shared" si="9"/>
        <v>1</v>
      </c>
      <c r="Z13" s="37">
        <f t="shared" si="10"/>
        <v>1</v>
      </c>
      <c r="AA13" s="38">
        <f t="shared" si="11"/>
        <v>0</v>
      </c>
      <c r="AB13" s="38">
        <f t="shared" si="12"/>
        <v>1</v>
      </c>
      <c r="AC13" s="38">
        <f t="shared" si="13"/>
        <v>0</v>
      </c>
      <c r="AD13" s="37">
        <f t="shared" si="14"/>
        <v>4</v>
      </c>
      <c r="AE13" s="36"/>
      <c r="AF13" s="32">
        <f t="shared" si="15"/>
        <v>96</v>
      </c>
      <c r="AG13" s="37">
        <f t="shared" si="16"/>
        <v>92.708333333333343</v>
      </c>
      <c r="AH13" s="37">
        <f t="shared" si="17"/>
        <v>6.25</v>
      </c>
      <c r="AI13" s="37">
        <f t="shared" si="18"/>
        <v>1.0416666666666665</v>
      </c>
      <c r="AJ13" s="37">
        <f t="shared" si="19"/>
        <v>100.00000000000001</v>
      </c>
      <c r="AK13" s="32"/>
      <c r="AL13" s="37">
        <f t="shared" si="20"/>
        <v>31</v>
      </c>
      <c r="AM13" s="37">
        <f t="shared" si="21"/>
        <v>80.645161290322577</v>
      </c>
      <c r="AN13" s="37">
        <f t="shared" si="22"/>
        <v>16.129032258064516</v>
      </c>
      <c r="AO13" s="37">
        <f t="shared" si="23"/>
        <v>3.225806451612903</v>
      </c>
      <c r="AP13" s="37">
        <f t="shared" si="24"/>
        <v>99.999999999999986</v>
      </c>
      <c r="AQ13" s="32"/>
      <c r="AR13" s="32">
        <f t="shared" si="25"/>
        <v>65</v>
      </c>
      <c r="AS13" s="37">
        <f t="shared" si="26"/>
        <v>98.461538461538467</v>
      </c>
      <c r="AT13" s="37">
        <f t="shared" si="27"/>
        <v>0</v>
      </c>
      <c r="AU13" s="37">
        <f t="shared" si="28"/>
        <v>1.5384615384615385</v>
      </c>
      <c r="AV13" s="37">
        <f t="shared" si="29"/>
        <v>100</v>
      </c>
      <c r="AW13" s="32"/>
      <c r="AX13" s="32">
        <f t="shared" si="30"/>
        <v>96</v>
      </c>
      <c r="AY13" s="37">
        <f t="shared" si="31"/>
        <v>26.041666666666668</v>
      </c>
      <c r="AZ13" s="37">
        <f t="shared" si="32"/>
        <v>6.25</v>
      </c>
      <c r="BA13" s="37">
        <f t="shared" si="33"/>
        <v>67.708333333333343</v>
      </c>
      <c r="BB13" s="37">
        <f t="shared" si="34"/>
        <v>100.00000000000001</v>
      </c>
    </row>
    <row r="14" spans="1:55" s="31" customFormat="1" x14ac:dyDescent="0.3">
      <c r="A14" s="31" t="s">
        <v>425</v>
      </c>
      <c r="B14" s="31" t="s">
        <v>313</v>
      </c>
      <c r="C14" s="31" t="s">
        <v>460</v>
      </c>
      <c r="D14" s="31" t="s">
        <v>398</v>
      </c>
      <c r="E14" s="32">
        <f t="shared" si="35"/>
        <v>59</v>
      </c>
      <c r="F14" s="36">
        <v>42</v>
      </c>
      <c r="G14" s="36">
        <v>17</v>
      </c>
      <c r="H14" s="32">
        <f t="shared" si="0"/>
        <v>27</v>
      </c>
      <c r="I14" s="36">
        <v>19</v>
      </c>
      <c r="J14" s="36">
        <v>8</v>
      </c>
      <c r="K14" s="36">
        <f t="shared" si="1"/>
        <v>7</v>
      </c>
      <c r="L14" s="36">
        <v>1</v>
      </c>
      <c r="M14" s="36">
        <v>6</v>
      </c>
      <c r="N14" s="36">
        <v>0</v>
      </c>
      <c r="O14" s="32">
        <v>7</v>
      </c>
      <c r="P14" s="32"/>
      <c r="Q14" s="36">
        <f t="shared" si="2"/>
        <v>24</v>
      </c>
      <c r="R14" s="36">
        <f t="shared" si="3"/>
        <v>6</v>
      </c>
      <c r="S14" s="36"/>
      <c r="T14" s="37">
        <f t="shared" si="4"/>
        <v>59</v>
      </c>
      <c r="U14" s="38">
        <f t="shared" si="5"/>
        <v>42</v>
      </c>
      <c r="V14" s="38">
        <f t="shared" si="6"/>
        <v>18.888888888888889</v>
      </c>
      <c r="W14" s="37">
        <f t="shared" si="7"/>
        <v>27</v>
      </c>
      <c r="X14" s="38">
        <f t="shared" si="8"/>
        <v>19</v>
      </c>
      <c r="Y14" s="38">
        <f t="shared" si="9"/>
        <v>8</v>
      </c>
      <c r="Z14" s="37">
        <f t="shared" si="10"/>
        <v>7.0000000000000009</v>
      </c>
      <c r="AA14" s="38">
        <f t="shared" si="11"/>
        <v>1</v>
      </c>
      <c r="AB14" s="38">
        <f t="shared" si="12"/>
        <v>6</v>
      </c>
      <c r="AC14" s="38">
        <f t="shared" si="13"/>
        <v>0</v>
      </c>
      <c r="AD14" s="37">
        <f t="shared" si="14"/>
        <v>7.0000000000000009</v>
      </c>
      <c r="AE14" s="36"/>
      <c r="AF14" s="32">
        <f t="shared" si="15"/>
        <v>93</v>
      </c>
      <c r="AG14" s="37">
        <f t="shared" si="16"/>
        <v>63.44086021505376</v>
      </c>
      <c r="AH14" s="37">
        <f t="shared" si="17"/>
        <v>29.032258064516132</v>
      </c>
      <c r="AI14" s="37">
        <f t="shared" si="18"/>
        <v>7.5268817204301079</v>
      </c>
      <c r="AJ14" s="37">
        <f t="shared" si="19"/>
        <v>100</v>
      </c>
      <c r="AK14" s="32"/>
      <c r="AL14" s="37">
        <f t="shared" si="20"/>
        <v>69</v>
      </c>
      <c r="AM14" s="37">
        <f t="shared" si="21"/>
        <v>60.869565217391312</v>
      </c>
      <c r="AN14" s="37">
        <f t="shared" si="22"/>
        <v>27.536231884057973</v>
      </c>
      <c r="AO14" s="37">
        <f t="shared" si="23"/>
        <v>11.594202898550725</v>
      </c>
      <c r="AP14" s="37">
        <f t="shared" si="24"/>
        <v>100</v>
      </c>
      <c r="AQ14" s="32"/>
      <c r="AR14" s="32">
        <f t="shared" si="25"/>
        <v>24</v>
      </c>
      <c r="AS14" s="37">
        <f t="shared" si="26"/>
        <v>70.833333333333343</v>
      </c>
      <c r="AT14" s="37">
        <f t="shared" si="27"/>
        <v>4.1666666666666661</v>
      </c>
      <c r="AU14" s="37">
        <f t="shared" si="28"/>
        <v>25</v>
      </c>
      <c r="AV14" s="37">
        <f t="shared" si="29"/>
        <v>100.00000000000001</v>
      </c>
      <c r="AW14" s="32"/>
      <c r="AX14" s="32">
        <f t="shared" si="30"/>
        <v>93</v>
      </c>
      <c r="AY14" s="37">
        <f t="shared" si="31"/>
        <v>45.161290322580641</v>
      </c>
      <c r="AZ14" s="37">
        <f t="shared" si="32"/>
        <v>29.032258064516132</v>
      </c>
      <c r="BA14" s="37">
        <f t="shared" si="33"/>
        <v>25.806451612903224</v>
      </c>
      <c r="BB14" s="37">
        <f t="shared" si="34"/>
        <v>100</v>
      </c>
    </row>
    <row r="15" spans="1:55" s="31" customFormat="1" x14ac:dyDescent="0.3">
      <c r="A15" s="31" t="s">
        <v>426</v>
      </c>
      <c r="B15" s="31" t="s">
        <v>313</v>
      </c>
      <c r="C15" s="31" t="s">
        <v>460</v>
      </c>
      <c r="D15" s="31" t="s">
        <v>398</v>
      </c>
      <c r="E15" s="32">
        <f t="shared" si="35"/>
        <v>93</v>
      </c>
      <c r="F15" s="36">
        <v>82</v>
      </c>
      <c r="G15" s="36">
        <v>11</v>
      </c>
      <c r="H15" s="32">
        <f t="shared" si="0"/>
        <v>1</v>
      </c>
      <c r="I15" s="36">
        <v>0</v>
      </c>
      <c r="J15" s="36">
        <v>1</v>
      </c>
      <c r="K15" s="36">
        <f t="shared" si="1"/>
        <v>6</v>
      </c>
      <c r="L15" s="36">
        <v>1</v>
      </c>
      <c r="M15" s="36">
        <v>5</v>
      </c>
      <c r="N15" s="36">
        <v>0</v>
      </c>
      <c r="O15" s="32">
        <v>0</v>
      </c>
      <c r="P15" s="32"/>
      <c r="Q15" s="36">
        <f t="shared" si="2"/>
        <v>17</v>
      </c>
      <c r="R15" s="36">
        <f t="shared" si="3"/>
        <v>5</v>
      </c>
      <c r="S15" s="36"/>
      <c r="T15" s="37">
        <f t="shared" si="4"/>
        <v>93</v>
      </c>
      <c r="U15" s="38">
        <f t="shared" si="5"/>
        <v>82</v>
      </c>
      <c r="V15" s="38">
        <f t="shared" si="6"/>
        <v>10</v>
      </c>
      <c r="W15" s="37">
        <f t="shared" si="7"/>
        <v>1</v>
      </c>
      <c r="X15" s="38">
        <f t="shared" si="8"/>
        <v>0</v>
      </c>
      <c r="Y15" s="38">
        <f t="shared" si="9"/>
        <v>1</v>
      </c>
      <c r="Z15" s="37">
        <f t="shared" si="10"/>
        <v>6</v>
      </c>
      <c r="AA15" s="38">
        <f t="shared" si="11"/>
        <v>1</v>
      </c>
      <c r="AB15" s="38">
        <f t="shared" si="12"/>
        <v>5</v>
      </c>
      <c r="AC15" s="38">
        <f t="shared" si="13"/>
        <v>0</v>
      </c>
      <c r="AD15" s="37">
        <f t="shared" si="14"/>
        <v>0</v>
      </c>
      <c r="AE15" s="36"/>
      <c r="AF15" s="32">
        <f t="shared" si="15"/>
        <v>100</v>
      </c>
      <c r="AG15" s="37">
        <f t="shared" si="16"/>
        <v>93</v>
      </c>
      <c r="AH15" s="37">
        <f t="shared" si="17"/>
        <v>1</v>
      </c>
      <c r="AI15" s="37">
        <f t="shared" si="18"/>
        <v>6</v>
      </c>
      <c r="AJ15" s="37">
        <f t="shared" si="19"/>
        <v>100</v>
      </c>
      <c r="AK15" s="32"/>
      <c r="AL15" s="37">
        <f t="shared" si="20"/>
        <v>83</v>
      </c>
      <c r="AM15" s="37">
        <f t="shared" si="21"/>
        <v>98.795180722891558</v>
      </c>
      <c r="AN15" s="37">
        <f t="shared" si="22"/>
        <v>0</v>
      </c>
      <c r="AO15" s="37">
        <f t="shared" si="23"/>
        <v>1.2048192771084338</v>
      </c>
      <c r="AP15" s="37">
        <f t="shared" si="24"/>
        <v>99.999999999999986</v>
      </c>
      <c r="AQ15" s="32"/>
      <c r="AR15" s="32">
        <f t="shared" si="25"/>
        <v>17</v>
      </c>
      <c r="AS15" s="37">
        <f t="shared" si="26"/>
        <v>64.705882352941174</v>
      </c>
      <c r="AT15" s="37">
        <f t="shared" si="27"/>
        <v>5.8823529411764701</v>
      </c>
      <c r="AU15" s="37">
        <f t="shared" si="28"/>
        <v>29.411764705882355</v>
      </c>
      <c r="AV15" s="37">
        <f t="shared" si="29"/>
        <v>100</v>
      </c>
      <c r="AW15" s="32"/>
      <c r="AX15" s="32">
        <f t="shared" si="30"/>
        <v>100</v>
      </c>
      <c r="AY15" s="37">
        <f t="shared" si="31"/>
        <v>82</v>
      </c>
      <c r="AZ15" s="37">
        <f t="shared" si="32"/>
        <v>1</v>
      </c>
      <c r="BA15" s="37">
        <f t="shared" si="33"/>
        <v>17</v>
      </c>
      <c r="BB15" s="37">
        <f t="shared" si="34"/>
        <v>100</v>
      </c>
    </row>
    <row r="16" spans="1:55" s="31" customFormat="1" x14ac:dyDescent="0.3">
      <c r="A16" s="31" t="s">
        <v>427</v>
      </c>
      <c r="B16" s="31" t="s">
        <v>313</v>
      </c>
      <c r="C16" s="31" t="s">
        <v>460</v>
      </c>
      <c r="D16" s="31" t="s">
        <v>398</v>
      </c>
      <c r="E16" s="32">
        <f t="shared" si="35"/>
        <v>97</v>
      </c>
      <c r="F16" s="36">
        <v>62</v>
      </c>
      <c r="G16" s="36">
        <v>35</v>
      </c>
      <c r="H16" s="32">
        <f t="shared" si="0"/>
        <v>0</v>
      </c>
      <c r="I16" s="36">
        <v>0</v>
      </c>
      <c r="J16" s="36">
        <v>0</v>
      </c>
      <c r="K16" s="36">
        <f t="shared" si="1"/>
        <v>2</v>
      </c>
      <c r="L16" s="36">
        <v>0</v>
      </c>
      <c r="M16" s="36">
        <v>2</v>
      </c>
      <c r="N16" s="36">
        <v>0</v>
      </c>
      <c r="O16" s="32">
        <v>1</v>
      </c>
      <c r="P16" s="32"/>
      <c r="Q16" s="36">
        <f t="shared" si="2"/>
        <v>37</v>
      </c>
      <c r="R16" s="36">
        <f t="shared" si="3"/>
        <v>2</v>
      </c>
      <c r="S16" s="36"/>
      <c r="T16" s="37">
        <f t="shared" si="4"/>
        <v>97</v>
      </c>
      <c r="U16" s="38">
        <f t="shared" si="5"/>
        <v>62</v>
      </c>
      <c r="V16" s="38">
        <f t="shared" si="6"/>
        <v>25.925925925925924</v>
      </c>
      <c r="W16" s="37">
        <f t="shared" si="7"/>
        <v>0</v>
      </c>
      <c r="X16" s="38">
        <f t="shared" si="8"/>
        <v>0</v>
      </c>
      <c r="Y16" s="38">
        <f t="shared" si="9"/>
        <v>0</v>
      </c>
      <c r="Z16" s="37">
        <f t="shared" si="10"/>
        <v>2</v>
      </c>
      <c r="AA16" s="38">
        <f t="shared" si="11"/>
        <v>0</v>
      </c>
      <c r="AB16" s="38">
        <f t="shared" si="12"/>
        <v>2</v>
      </c>
      <c r="AC16" s="38">
        <f t="shared" si="13"/>
        <v>0</v>
      </c>
      <c r="AD16" s="37">
        <f t="shared" si="14"/>
        <v>1</v>
      </c>
      <c r="AE16" s="36"/>
      <c r="AF16" s="32">
        <f t="shared" si="15"/>
        <v>99</v>
      </c>
      <c r="AG16" s="37">
        <f t="shared" si="16"/>
        <v>97.979797979797979</v>
      </c>
      <c r="AH16" s="37">
        <f t="shared" si="17"/>
        <v>0</v>
      </c>
      <c r="AI16" s="37">
        <f t="shared" si="18"/>
        <v>2.0202020202020203</v>
      </c>
      <c r="AJ16" s="37">
        <f t="shared" si="19"/>
        <v>100</v>
      </c>
      <c r="AK16" s="32"/>
      <c r="AL16" s="37">
        <f t="shared" si="20"/>
        <v>62</v>
      </c>
      <c r="AM16" s="37">
        <f t="shared" si="21"/>
        <v>100</v>
      </c>
      <c r="AN16" s="37">
        <f t="shared" si="22"/>
        <v>0</v>
      </c>
      <c r="AO16" s="37">
        <f t="shared" si="23"/>
        <v>0</v>
      </c>
      <c r="AP16" s="37">
        <f t="shared" si="24"/>
        <v>100</v>
      </c>
      <c r="AQ16" s="32"/>
      <c r="AR16" s="32">
        <f t="shared" si="25"/>
        <v>37</v>
      </c>
      <c r="AS16" s="37">
        <f t="shared" si="26"/>
        <v>94.594594594594597</v>
      </c>
      <c r="AT16" s="37">
        <f t="shared" si="27"/>
        <v>0</v>
      </c>
      <c r="AU16" s="37">
        <f t="shared" si="28"/>
        <v>5.4054054054054053</v>
      </c>
      <c r="AV16" s="37">
        <f t="shared" si="29"/>
        <v>100</v>
      </c>
      <c r="AW16" s="32"/>
      <c r="AX16" s="32">
        <f t="shared" si="30"/>
        <v>99</v>
      </c>
      <c r="AY16" s="37">
        <f t="shared" si="31"/>
        <v>62.62626262626263</v>
      </c>
      <c r="AZ16" s="37">
        <f t="shared" si="32"/>
        <v>0</v>
      </c>
      <c r="BA16" s="37">
        <f t="shared" si="33"/>
        <v>37.373737373737377</v>
      </c>
      <c r="BB16" s="37">
        <f t="shared" si="34"/>
        <v>100</v>
      </c>
    </row>
    <row r="17" spans="1:54" s="31" customFormat="1" x14ac:dyDescent="0.3">
      <c r="A17" s="31" t="s">
        <v>428</v>
      </c>
      <c r="B17" s="31" t="s">
        <v>313</v>
      </c>
      <c r="C17" s="31" t="s">
        <v>460</v>
      </c>
      <c r="D17" s="31" t="s">
        <v>398</v>
      </c>
      <c r="E17" s="32">
        <f t="shared" si="35"/>
        <v>82</v>
      </c>
      <c r="F17" s="36">
        <v>34</v>
      </c>
      <c r="G17" s="36">
        <v>48</v>
      </c>
      <c r="H17" s="32">
        <f t="shared" si="0"/>
        <v>1</v>
      </c>
      <c r="I17" s="36">
        <v>0</v>
      </c>
      <c r="J17" s="36">
        <v>1</v>
      </c>
      <c r="K17" s="36">
        <f t="shared" si="1"/>
        <v>14</v>
      </c>
      <c r="L17" s="36">
        <v>1</v>
      </c>
      <c r="M17" s="36">
        <v>13</v>
      </c>
      <c r="N17" s="36">
        <v>0</v>
      </c>
      <c r="O17" s="32">
        <v>3</v>
      </c>
      <c r="P17" s="32"/>
      <c r="Q17" s="36">
        <f t="shared" si="2"/>
        <v>62</v>
      </c>
      <c r="R17" s="36">
        <f t="shared" si="3"/>
        <v>13</v>
      </c>
      <c r="S17" s="36"/>
      <c r="T17" s="37">
        <f t="shared" si="4"/>
        <v>82</v>
      </c>
      <c r="U17" s="38">
        <f t="shared" si="5"/>
        <v>34</v>
      </c>
      <c r="V17" s="38">
        <f t="shared" si="6"/>
        <v>32.653061224489797</v>
      </c>
      <c r="W17" s="37">
        <f t="shared" si="7"/>
        <v>1</v>
      </c>
      <c r="X17" s="38">
        <f t="shared" si="8"/>
        <v>0</v>
      </c>
      <c r="Y17" s="38">
        <f t="shared" si="9"/>
        <v>1</v>
      </c>
      <c r="Z17" s="37">
        <f t="shared" si="10"/>
        <v>14.000000000000002</v>
      </c>
      <c r="AA17" s="38">
        <f t="shared" si="11"/>
        <v>1</v>
      </c>
      <c r="AB17" s="38">
        <f t="shared" si="12"/>
        <v>13</v>
      </c>
      <c r="AC17" s="38">
        <f t="shared" si="13"/>
        <v>0</v>
      </c>
      <c r="AD17" s="37">
        <f t="shared" si="14"/>
        <v>3</v>
      </c>
      <c r="AE17" s="36"/>
      <c r="AF17" s="32">
        <f t="shared" si="15"/>
        <v>97</v>
      </c>
      <c r="AG17" s="37">
        <f t="shared" si="16"/>
        <v>84.536082474226802</v>
      </c>
      <c r="AH17" s="37">
        <f t="shared" si="17"/>
        <v>1.0309278350515463</v>
      </c>
      <c r="AI17" s="37">
        <f t="shared" si="18"/>
        <v>14.432989690721648</v>
      </c>
      <c r="AJ17" s="37">
        <f t="shared" si="19"/>
        <v>100</v>
      </c>
      <c r="AK17" s="32"/>
      <c r="AL17" s="37">
        <f t="shared" si="20"/>
        <v>35</v>
      </c>
      <c r="AM17" s="37">
        <f t="shared" si="21"/>
        <v>97.142857142857139</v>
      </c>
      <c r="AN17" s="37">
        <f t="shared" si="22"/>
        <v>0</v>
      </c>
      <c r="AO17" s="37">
        <f t="shared" si="23"/>
        <v>2.8571428571428572</v>
      </c>
      <c r="AP17" s="37">
        <f t="shared" si="24"/>
        <v>100</v>
      </c>
      <c r="AQ17" s="32"/>
      <c r="AR17" s="32">
        <f t="shared" si="25"/>
        <v>62</v>
      </c>
      <c r="AS17" s="37">
        <f t="shared" si="26"/>
        <v>77.41935483870968</v>
      </c>
      <c r="AT17" s="37">
        <f t="shared" si="27"/>
        <v>1.6129032258064515</v>
      </c>
      <c r="AU17" s="37">
        <f t="shared" si="28"/>
        <v>20.967741935483872</v>
      </c>
      <c r="AV17" s="37">
        <f t="shared" si="29"/>
        <v>100</v>
      </c>
      <c r="AW17" s="32"/>
      <c r="AX17" s="32">
        <f t="shared" si="30"/>
        <v>97</v>
      </c>
      <c r="AY17" s="37">
        <f t="shared" si="31"/>
        <v>35.051546391752574</v>
      </c>
      <c r="AZ17" s="37">
        <f t="shared" si="32"/>
        <v>1.0309278350515463</v>
      </c>
      <c r="BA17" s="37">
        <f t="shared" si="33"/>
        <v>63.917525773195869</v>
      </c>
      <c r="BB17" s="37">
        <f t="shared" si="34"/>
        <v>100</v>
      </c>
    </row>
    <row r="18" spans="1:54" s="31" customFormat="1" x14ac:dyDescent="0.3">
      <c r="A18" s="31" t="s">
        <v>445</v>
      </c>
      <c r="B18" s="31" t="s">
        <v>313</v>
      </c>
      <c r="C18" s="31" t="s">
        <v>460</v>
      </c>
      <c r="D18" s="31" t="s">
        <v>398</v>
      </c>
      <c r="E18" s="32">
        <f>F18+G18</f>
        <v>43</v>
      </c>
      <c r="F18" s="36">
        <v>22</v>
      </c>
      <c r="G18" s="36">
        <v>21</v>
      </c>
      <c r="H18" s="32">
        <f t="shared" ref="H18:H56" si="36">I18+J18</f>
        <v>5</v>
      </c>
      <c r="I18" s="36">
        <v>3</v>
      </c>
      <c r="J18" s="36">
        <v>2</v>
      </c>
      <c r="K18" s="36">
        <f t="shared" ref="K18:K56" si="37">L18+M18+N18</f>
        <v>6</v>
      </c>
      <c r="L18" s="36">
        <v>6</v>
      </c>
      <c r="M18" s="36">
        <v>0</v>
      </c>
      <c r="N18" s="36">
        <v>0</v>
      </c>
      <c r="O18" s="32">
        <v>0</v>
      </c>
      <c r="P18" s="32">
        <v>46</v>
      </c>
      <c r="Q18" s="36">
        <f>K18+G18</f>
        <v>27</v>
      </c>
      <c r="R18" s="36">
        <f t="shared" ref="R18:R56" si="38">M18+N18</f>
        <v>0</v>
      </c>
      <c r="S18" s="36"/>
      <c r="T18" s="37">
        <f t="shared" ref="T18:T56" si="39">E18/(E18+H18+K18+O18)*100</f>
        <v>79.629629629629633</v>
      </c>
      <c r="U18" s="38">
        <f>F18/(E18+H18+K18+O18)*100</f>
        <v>40.74074074074074</v>
      </c>
      <c r="V18" s="38">
        <f>G18/(E18+K18+G18+O18)*100</f>
        <v>30</v>
      </c>
      <c r="W18" s="37">
        <f t="shared" ref="W18:W56" si="40">H18/(H18+E18+K18+O18)*100</f>
        <v>9.2592592592592595</v>
      </c>
      <c r="X18" s="38">
        <f t="shared" ref="X18:X56" si="41">I18/(E18+H18+K18+O18)*100</f>
        <v>5.5555555555555554</v>
      </c>
      <c r="Y18" s="38">
        <f t="shared" ref="Y18:Y56" si="42">J18/(E18+H18+K18+O18)*100</f>
        <v>3.7037037037037033</v>
      </c>
      <c r="Z18" s="37">
        <f t="shared" ref="Z18:Z56" si="43">K18/(K18+H18+E18+O18)*100</f>
        <v>11.111111111111111</v>
      </c>
      <c r="AA18" s="38">
        <f t="shared" ref="AA18:AA56" si="44">L18/(E18+H18+K18+O18)*100</f>
        <v>11.111111111111111</v>
      </c>
      <c r="AB18" s="38">
        <f t="shared" ref="AB18:AB56" si="45">M18/(E18+H18+K18+O18)*100</f>
        <v>0</v>
      </c>
      <c r="AC18" s="38">
        <f t="shared" ref="AC18:AC56" si="46">N18/(E18+H18+K18+O18)*100</f>
        <v>0</v>
      </c>
      <c r="AD18" s="37">
        <f t="shared" ref="AD18:AD56" si="47">O18/(O18+E18+H18+K18)*100</f>
        <v>0</v>
      </c>
      <c r="AE18" s="36"/>
      <c r="AF18" s="32">
        <f t="shared" si="15"/>
        <v>54</v>
      </c>
      <c r="AG18" s="37">
        <f t="shared" si="16"/>
        <v>79.629629629629633</v>
      </c>
      <c r="AH18" s="37">
        <f t="shared" si="17"/>
        <v>9.2592592592592595</v>
      </c>
      <c r="AI18" s="37">
        <f t="shared" si="18"/>
        <v>11.111111111111111</v>
      </c>
      <c r="AJ18" s="37">
        <f t="shared" ref="AJ18:AJ56" si="48">AG18+AH18+AI18</f>
        <v>100</v>
      </c>
      <c r="AK18" s="32"/>
      <c r="AL18" s="37">
        <f t="shared" si="20"/>
        <v>27</v>
      </c>
      <c r="AM18" s="37">
        <f t="shared" si="21"/>
        <v>81.481481481481481</v>
      </c>
      <c r="AN18" s="37">
        <f t="shared" si="22"/>
        <v>11.111111111111111</v>
      </c>
      <c r="AO18" s="37">
        <f t="shared" si="23"/>
        <v>7.4074074074074066</v>
      </c>
      <c r="AP18" s="37">
        <f>AM18+AN18+AO18</f>
        <v>100</v>
      </c>
      <c r="AQ18" s="32"/>
      <c r="AR18" s="32">
        <f t="shared" si="25"/>
        <v>27</v>
      </c>
      <c r="AS18" s="37">
        <f t="shared" si="26"/>
        <v>77.777777777777786</v>
      </c>
      <c r="AT18" s="37">
        <f t="shared" si="27"/>
        <v>22.222222222222221</v>
      </c>
      <c r="AU18" s="37">
        <f t="shared" si="28"/>
        <v>0</v>
      </c>
      <c r="AV18" s="37">
        <f>AS18+AT18+AU18</f>
        <v>100</v>
      </c>
      <c r="AW18" s="32"/>
      <c r="AX18" s="32">
        <f t="shared" si="30"/>
        <v>54</v>
      </c>
      <c r="AY18" s="37">
        <f t="shared" si="31"/>
        <v>40.74074074074074</v>
      </c>
      <c r="AZ18" s="37">
        <f t="shared" si="32"/>
        <v>9.2592592592592595</v>
      </c>
      <c r="BA18" s="37">
        <f t="shared" si="33"/>
        <v>50</v>
      </c>
      <c r="BB18" s="37">
        <f>AY18+AZ18+BA18</f>
        <v>100</v>
      </c>
    </row>
    <row r="19" spans="1:54" s="31" customFormat="1" x14ac:dyDescent="0.3">
      <c r="A19" s="31" t="s">
        <v>446</v>
      </c>
      <c r="B19" s="31" t="s">
        <v>313</v>
      </c>
      <c r="C19" s="31" t="s">
        <v>460</v>
      </c>
      <c r="D19" s="31" t="s">
        <v>398</v>
      </c>
      <c r="E19" s="32">
        <f>F19+G19</f>
        <v>58</v>
      </c>
      <c r="F19" s="36">
        <v>26</v>
      </c>
      <c r="G19" s="36">
        <v>32</v>
      </c>
      <c r="H19" s="32">
        <f t="shared" si="36"/>
        <v>0</v>
      </c>
      <c r="I19" s="36">
        <v>0</v>
      </c>
      <c r="J19" s="36">
        <v>0</v>
      </c>
      <c r="K19" s="36">
        <f t="shared" si="37"/>
        <v>13</v>
      </c>
      <c r="L19" s="36">
        <v>10</v>
      </c>
      <c r="M19" s="36">
        <v>3</v>
      </c>
      <c r="N19" s="36">
        <v>0</v>
      </c>
      <c r="O19" s="32">
        <v>0</v>
      </c>
      <c r="P19" s="32">
        <v>29</v>
      </c>
      <c r="Q19" s="36">
        <f>K19+G19</f>
        <v>45</v>
      </c>
      <c r="R19" s="36">
        <f t="shared" si="38"/>
        <v>3</v>
      </c>
      <c r="S19" s="36"/>
      <c r="T19" s="37">
        <f t="shared" si="39"/>
        <v>81.690140845070431</v>
      </c>
      <c r="U19" s="38">
        <f>F19/(E19+H19+K19+O19)*100</f>
        <v>36.619718309859159</v>
      </c>
      <c r="V19" s="38">
        <f>G19/(E19+K19+G19+O19)*100</f>
        <v>31.067961165048541</v>
      </c>
      <c r="W19" s="37">
        <f t="shared" si="40"/>
        <v>0</v>
      </c>
      <c r="X19" s="38">
        <f t="shared" si="41"/>
        <v>0</v>
      </c>
      <c r="Y19" s="38">
        <f t="shared" si="42"/>
        <v>0</v>
      </c>
      <c r="Z19" s="37">
        <f t="shared" si="43"/>
        <v>18.30985915492958</v>
      </c>
      <c r="AA19" s="38">
        <f t="shared" si="44"/>
        <v>14.084507042253522</v>
      </c>
      <c r="AB19" s="38">
        <f t="shared" si="45"/>
        <v>4.225352112676056</v>
      </c>
      <c r="AC19" s="38">
        <f t="shared" si="46"/>
        <v>0</v>
      </c>
      <c r="AD19" s="37">
        <f t="shared" si="47"/>
        <v>0</v>
      </c>
      <c r="AE19" s="36"/>
      <c r="AF19" s="32">
        <f t="shared" si="15"/>
        <v>71</v>
      </c>
      <c r="AG19" s="37">
        <f t="shared" si="16"/>
        <v>81.690140845070431</v>
      </c>
      <c r="AH19" s="37">
        <f t="shared" si="17"/>
        <v>0</v>
      </c>
      <c r="AI19" s="37">
        <f t="shared" si="18"/>
        <v>18.30985915492958</v>
      </c>
      <c r="AJ19" s="37">
        <f t="shared" si="48"/>
        <v>100.00000000000001</v>
      </c>
      <c r="AK19" s="32"/>
      <c r="AL19" s="37">
        <f t="shared" si="20"/>
        <v>26</v>
      </c>
      <c r="AM19" s="37">
        <f t="shared" si="21"/>
        <v>100</v>
      </c>
      <c r="AN19" s="37">
        <f t="shared" si="22"/>
        <v>0</v>
      </c>
      <c r="AO19" s="37">
        <f t="shared" si="23"/>
        <v>0</v>
      </c>
      <c r="AP19" s="37">
        <f>AM19+AN19+AO19</f>
        <v>100</v>
      </c>
      <c r="AQ19" s="32"/>
      <c r="AR19" s="32">
        <f t="shared" si="25"/>
        <v>45</v>
      </c>
      <c r="AS19" s="37">
        <f t="shared" si="26"/>
        <v>71.111111111111114</v>
      </c>
      <c r="AT19" s="37">
        <f t="shared" si="27"/>
        <v>22.222222222222221</v>
      </c>
      <c r="AU19" s="37">
        <f t="shared" si="28"/>
        <v>6.666666666666667</v>
      </c>
      <c r="AV19" s="37">
        <f>AS19+AT19+AU19</f>
        <v>100.00000000000001</v>
      </c>
      <c r="AW19" s="32"/>
      <c r="AX19" s="32">
        <f t="shared" si="30"/>
        <v>71</v>
      </c>
      <c r="AY19" s="37">
        <f t="shared" si="31"/>
        <v>36.619718309859159</v>
      </c>
      <c r="AZ19" s="37">
        <f t="shared" si="32"/>
        <v>0</v>
      </c>
      <c r="BA19" s="37">
        <f t="shared" si="33"/>
        <v>63.380281690140848</v>
      </c>
      <c r="BB19" s="37">
        <f>AY19+AZ19+BA19</f>
        <v>100</v>
      </c>
    </row>
    <row r="20" spans="1:54" s="31" customFormat="1" x14ac:dyDescent="0.3">
      <c r="A20" s="31" t="s">
        <v>447</v>
      </c>
      <c r="B20" s="31" t="s">
        <v>313</v>
      </c>
      <c r="C20" s="31" t="s">
        <v>460</v>
      </c>
      <c r="D20" s="31" t="s">
        <v>398</v>
      </c>
      <c r="E20" s="32">
        <f>F20+G20</f>
        <v>51</v>
      </c>
      <c r="F20" s="36">
        <v>28</v>
      </c>
      <c r="G20" s="36">
        <v>23</v>
      </c>
      <c r="H20" s="32">
        <f t="shared" si="36"/>
        <v>3</v>
      </c>
      <c r="I20" s="36">
        <v>2</v>
      </c>
      <c r="J20" s="36">
        <v>1</v>
      </c>
      <c r="K20" s="36">
        <f t="shared" si="37"/>
        <v>2</v>
      </c>
      <c r="L20" s="36">
        <v>1</v>
      </c>
      <c r="M20" s="36">
        <v>1</v>
      </c>
      <c r="N20" s="36">
        <v>0</v>
      </c>
      <c r="O20" s="32">
        <v>1</v>
      </c>
      <c r="P20" s="32">
        <v>43</v>
      </c>
      <c r="Q20" s="36">
        <f>K20+G20</f>
        <v>25</v>
      </c>
      <c r="R20" s="36">
        <f t="shared" si="38"/>
        <v>1</v>
      </c>
      <c r="S20" s="36"/>
      <c r="T20" s="37">
        <f t="shared" si="39"/>
        <v>89.473684210526315</v>
      </c>
      <c r="U20" s="38">
        <f>F20/(E20+H20+K20+O20)*100</f>
        <v>49.122807017543856</v>
      </c>
      <c r="V20" s="38">
        <f>G20/(E20+K20+G20+O20)*100</f>
        <v>29.870129870129869</v>
      </c>
      <c r="W20" s="37">
        <f t="shared" si="40"/>
        <v>5.2631578947368416</v>
      </c>
      <c r="X20" s="38">
        <f t="shared" si="41"/>
        <v>3.5087719298245612</v>
      </c>
      <c r="Y20" s="38">
        <f t="shared" si="42"/>
        <v>1.7543859649122806</v>
      </c>
      <c r="Z20" s="37">
        <f t="shared" si="43"/>
        <v>3.5087719298245612</v>
      </c>
      <c r="AA20" s="38">
        <f t="shared" si="44"/>
        <v>1.7543859649122806</v>
      </c>
      <c r="AB20" s="38">
        <f t="shared" si="45"/>
        <v>1.7543859649122806</v>
      </c>
      <c r="AC20" s="38">
        <f t="shared" si="46"/>
        <v>0</v>
      </c>
      <c r="AD20" s="37">
        <f t="shared" si="47"/>
        <v>1.7543859649122806</v>
      </c>
      <c r="AE20" s="36"/>
      <c r="AF20" s="32">
        <f t="shared" si="15"/>
        <v>56</v>
      </c>
      <c r="AG20" s="37">
        <f t="shared" si="16"/>
        <v>91.071428571428569</v>
      </c>
      <c r="AH20" s="37">
        <f t="shared" si="17"/>
        <v>5.3571428571428568</v>
      </c>
      <c r="AI20" s="37">
        <f t="shared" si="18"/>
        <v>3.5714285714285712</v>
      </c>
      <c r="AJ20" s="37">
        <f t="shared" si="48"/>
        <v>100</v>
      </c>
      <c r="AK20" s="32"/>
      <c r="AL20" s="37">
        <f t="shared" si="20"/>
        <v>31</v>
      </c>
      <c r="AM20" s="37">
        <f t="shared" si="21"/>
        <v>90.322580645161281</v>
      </c>
      <c r="AN20" s="37">
        <f t="shared" si="22"/>
        <v>6.4516129032258061</v>
      </c>
      <c r="AO20" s="37">
        <f t="shared" si="23"/>
        <v>3.225806451612903</v>
      </c>
      <c r="AP20" s="37">
        <f>AM20+AN20+AO20</f>
        <v>99.999999999999986</v>
      </c>
      <c r="AQ20" s="32"/>
      <c r="AR20" s="32">
        <f t="shared" si="25"/>
        <v>25</v>
      </c>
      <c r="AS20" s="37">
        <f t="shared" si="26"/>
        <v>92</v>
      </c>
      <c r="AT20" s="37">
        <f t="shared" si="27"/>
        <v>4</v>
      </c>
      <c r="AU20" s="37">
        <f t="shared" si="28"/>
        <v>4</v>
      </c>
      <c r="AV20" s="37">
        <f>AS20+AT20+AU20</f>
        <v>100</v>
      </c>
      <c r="AW20" s="32"/>
      <c r="AX20" s="32">
        <f t="shared" si="30"/>
        <v>56</v>
      </c>
      <c r="AY20" s="37">
        <f t="shared" si="31"/>
        <v>50</v>
      </c>
      <c r="AZ20" s="37">
        <f t="shared" si="32"/>
        <v>5.3571428571428568</v>
      </c>
      <c r="BA20" s="37">
        <f t="shared" si="33"/>
        <v>44.642857142857146</v>
      </c>
      <c r="BB20" s="37">
        <f>AY20+AZ20+BA20</f>
        <v>100</v>
      </c>
    </row>
    <row r="21" spans="1:54" s="31" customFormat="1" x14ac:dyDescent="0.3">
      <c r="A21" s="31" t="s">
        <v>448</v>
      </c>
      <c r="B21" s="31" t="s">
        <v>313</v>
      </c>
      <c r="C21" s="31" t="s">
        <v>460</v>
      </c>
      <c r="D21" s="31" t="s">
        <v>398</v>
      </c>
      <c r="E21" s="32">
        <f>F21+G21</f>
        <v>55</v>
      </c>
      <c r="F21" s="36">
        <v>28</v>
      </c>
      <c r="G21" s="36">
        <v>27</v>
      </c>
      <c r="H21" s="32">
        <f t="shared" si="36"/>
        <v>7</v>
      </c>
      <c r="I21" s="36">
        <v>5</v>
      </c>
      <c r="J21" s="36">
        <v>2</v>
      </c>
      <c r="K21" s="36">
        <f t="shared" si="37"/>
        <v>1</v>
      </c>
      <c r="L21" s="36">
        <v>0</v>
      </c>
      <c r="M21" s="36">
        <v>1</v>
      </c>
      <c r="N21" s="36">
        <v>0</v>
      </c>
      <c r="O21" s="32">
        <v>1</v>
      </c>
      <c r="P21" s="32">
        <v>36</v>
      </c>
      <c r="Q21" s="36">
        <f>K21+G21</f>
        <v>28</v>
      </c>
      <c r="R21" s="36">
        <f t="shared" si="38"/>
        <v>1</v>
      </c>
      <c r="S21" s="36"/>
      <c r="T21" s="37">
        <f t="shared" si="39"/>
        <v>85.9375</v>
      </c>
      <c r="U21" s="38">
        <f>F21/(E21+H21+K21+O21)*100</f>
        <v>43.75</v>
      </c>
      <c r="V21" s="38">
        <f>G21/(E21+K21+G21+O21)*100</f>
        <v>32.142857142857146</v>
      </c>
      <c r="W21" s="37">
        <f t="shared" si="40"/>
        <v>10.9375</v>
      </c>
      <c r="X21" s="38">
        <f t="shared" si="41"/>
        <v>7.8125</v>
      </c>
      <c r="Y21" s="38">
        <f t="shared" si="42"/>
        <v>3.125</v>
      </c>
      <c r="Z21" s="37">
        <f t="shared" si="43"/>
        <v>1.5625</v>
      </c>
      <c r="AA21" s="38">
        <f t="shared" si="44"/>
        <v>0</v>
      </c>
      <c r="AB21" s="38">
        <f t="shared" si="45"/>
        <v>1.5625</v>
      </c>
      <c r="AC21" s="38">
        <f t="shared" si="46"/>
        <v>0</v>
      </c>
      <c r="AD21" s="37">
        <f t="shared" si="47"/>
        <v>1.5625</v>
      </c>
      <c r="AE21" s="36"/>
      <c r="AF21" s="32">
        <f t="shared" si="15"/>
        <v>63</v>
      </c>
      <c r="AG21" s="37">
        <f t="shared" si="16"/>
        <v>87.301587301587304</v>
      </c>
      <c r="AH21" s="37">
        <f t="shared" si="17"/>
        <v>11.111111111111111</v>
      </c>
      <c r="AI21" s="37">
        <f t="shared" si="18"/>
        <v>1.5873015873015872</v>
      </c>
      <c r="AJ21" s="37">
        <f t="shared" si="48"/>
        <v>100</v>
      </c>
      <c r="AK21" s="32"/>
      <c r="AL21" s="37">
        <f t="shared" si="20"/>
        <v>35</v>
      </c>
      <c r="AM21" s="37">
        <f t="shared" si="21"/>
        <v>80</v>
      </c>
      <c r="AN21" s="37">
        <f t="shared" si="22"/>
        <v>14.285714285714285</v>
      </c>
      <c r="AO21" s="37">
        <f t="shared" si="23"/>
        <v>5.7142857142857144</v>
      </c>
      <c r="AP21" s="37">
        <f>AM21+AN21+AO21</f>
        <v>99.999999999999986</v>
      </c>
      <c r="AQ21" s="32"/>
      <c r="AR21" s="32">
        <f t="shared" si="25"/>
        <v>28</v>
      </c>
      <c r="AS21" s="37">
        <f t="shared" si="26"/>
        <v>96.428571428571431</v>
      </c>
      <c r="AT21" s="37">
        <f t="shared" si="27"/>
        <v>0</v>
      </c>
      <c r="AU21" s="37">
        <f t="shared" si="28"/>
        <v>3.5714285714285712</v>
      </c>
      <c r="AV21" s="37">
        <f>AS21+AT21+AU21</f>
        <v>100</v>
      </c>
      <c r="AW21" s="32"/>
      <c r="AX21" s="32">
        <f t="shared" si="30"/>
        <v>63</v>
      </c>
      <c r="AY21" s="37">
        <f t="shared" si="31"/>
        <v>44.444444444444443</v>
      </c>
      <c r="AZ21" s="37">
        <f t="shared" si="32"/>
        <v>11.111111111111111</v>
      </c>
      <c r="BA21" s="37">
        <f t="shared" si="33"/>
        <v>44.444444444444443</v>
      </c>
      <c r="BB21" s="37">
        <f>AY21+AZ21+BA21</f>
        <v>100</v>
      </c>
    </row>
    <row r="22" spans="1:54" s="31" customFormat="1" x14ac:dyDescent="0.3">
      <c r="A22" s="31" t="s">
        <v>449</v>
      </c>
      <c r="B22" s="31" t="s">
        <v>313</v>
      </c>
      <c r="C22" s="31" t="s">
        <v>460</v>
      </c>
      <c r="D22" s="31" t="s">
        <v>398</v>
      </c>
      <c r="E22" s="32">
        <f>F22+G22</f>
        <v>51</v>
      </c>
      <c r="F22" s="36">
        <v>32</v>
      </c>
      <c r="G22" s="36">
        <v>19</v>
      </c>
      <c r="H22" s="32">
        <f t="shared" si="36"/>
        <v>2</v>
      </c>
      <c r="I22" s="36">
        <v>2</v>
      </c>
      <c r="J22" s="36">
        <v>0</v>
      </c>
      <c r="K22" s="36">
        <f t="shared" si="37"/>
        <v>4</v>
      </c>
      <c r="L22" s="36">
        <v>3</v>
      </c>
      <c r="M22" s="36">
        <v>1</v>
      </c>
      <c r="N22" s="36">
        <v>0</v>
      </c>
      <c r="O22" s="32">
        <v>2</v>
      </c>
      <c r="P22" s="32">
        <v>41</v>
      </c>
      <c r="Q22" s="36">
        <f>K22+G22</f>
        <v>23</v>
      </c>
      <c r="R22" s="36">
        <f t="shared" si="38"/>
        <v>1</v>
      </c>
      <c r="S22" s="36"/>
      <c r="T22" s="37">
        <f t="shared" si="39"/>
        <v>86.440677966101703</v>
      </c>
      <c r="U22" s="38">
        <f>F22/(E22+H22+K22+O22)*100</f>
        <v>54.237288135593218</v>
      </c>
      <c r="V22" s="38">
        <f>G22/(E22+K22+G22+O22)*100</f>
        <v>25</v>
      </c>
      <c r="W22" s="37">
        <f t="shared" si="40"/>
        <v>3.3898305084745761</v>
      </c>
      <c r="X22" s="38">
        <f t="shared" si="41"/>
        <v>3.3898305084745761</v>
      </c>
      <c r="Y22" s="38">
        <f t="shared" si="42"/>
        <v>0</v>
      </c>
      <c r="Z22" s="37">
        <f t="shared" si="43"/>
        <v>6.7796610169491522</v>
      </c>
      <c r="AA22" s="38">
        <f t="shared" si="44"/>
        <v>5.0847457627118651</v>
      </c>
      <c r="AB22" s="38">
        <f t="shared" si="45"/>
        <v>1.6949152542372881</v>
      </c>
      <c r="AC22" s="38">
        <f t="shared" si="46"/>
        <v>0</v>
      </c>
      <c r="AD22" s="37">
        <f t="shared" si="47"/>
        <v>3.3898305084745761</v>
      </c>
      <c r="AE22" s="36"/>
      <c r="AF22" s="32">
        <f t="shared" si="15"/>
        <v>57</v>
      </c>
      <c r="AG22" s="37">
        <f t="shared" si="16"/>
        <v>89.473684210526315</v>
      </c>
      <c r="AH22" s="37">
        <f t="shared" si="17"/>
        <v>3.5087719298245612</v>
      </c>
      <c r="AI22" s="37">
        <f t="shared" si="18"/>
        <v>7.0175438596491224</v>
      </c>
      <c r="AJ22" s="37">
        <f t="shared" si="48"/>
        <v>100</v>
      </c>
      <c r="AK22" s="32"/>
      <c r="AL22" s="37">
        <f t="shared" si="20"/>
        <v>34</v>
      </c>
      <c r="AM22" s="37">
        <f t="shared" si="21"/>
        <v>94.117647058823522</v>
      </c>
      <c r="AN22" s="37">
        <f t="shared" si="22"/>
        <v>5.8823529411764701</v>
      </c>
      <c r="AO22" s="37">
        <f t="shared" si="23"/>
        <v>0</v>
      </c>
      <c r="AP22" s="37">
        <f>AM22+AN22+AO22</f>
        <v>99.999999999999986</v>
      </c>
      <c r="AQ22" s="32"/>
      <c r="AR22" s="32">
        <f t="shared" si="25"/>
        <v>23</v>
      </c>
      <c r="AS22" s="37">
        <f t="shared" si="26"/>
        <v>82.608695652173907</v>
      </c>
      <c r="AT22" s="37">
        <f t="shared" si="27"/>
        <v>13.043478260869565</v>
      </c>
      <c r="AU22" s="37">
        <f t="shared" si="28"/>
        <v>4.3478260869565215</v>
      </c>
      <c r="AV22" s="37">
        <f>AS22+AT22+AU22</f>
        <v>99.999999999999986</v>
      </c>
      <c r="AW22" s="32"/>
      <c r="AX22" s="32">
        <f t="shared" si="30"/>
        <v>57</v>
      </c>
      <c r="AY22" s="37">
        <f t="shared" si="31"/>
        <v>56.140350877192979</v>
      </c>
      <c r="AZ22" s="37">
        <f t="shared" si="32"/>
        <v>3.5087719298245612</v>
      </c>
      <c r="BA22" s="37">
        <f t="shared" si="33"/>
        <v>40.350877192982452</v>
      </c>
      <c r="BB22" s="37">
        <f>AY22+AZ22+BA22</f>
        <v>100</v>
      </c>
    </row>
    <row r="23" spans="1:54" s="31" customFormat="1" x14ac:dyDescent="0.3">
      <c r="A23" s="31" t="s">
        <v>414</v>
      </c>
      <c r="B23" s="31" t="s">
        <v>313</v>
      </c>
      <c r="C23" s="31" t="s">
        <v>460</v>
      </c>
      <c r="D23" s="31" t="s">
        <v>398</v>
      </c>
      <c r="E23" s="32">
        <v>75</v>
      </c>
      <c r="F23" s="36"/>
      <c r="G23" s="36"/>
      <c r="H23" s="32">
        <f t="shared" si="36"/>
        <v>0</v>
      </c>
      <c r="I23" s="36">
        <v>0</v>
      </c>
      <c r="J23" s="36">
        <v>0</v>
      </c>
      <c r="K23" s="36">
        <f t="shared" si="37"/>
        <v>0</v>
      </c>
      <c r="L23" s="36">
        <v>0</v>
      </c>
      <c r="M23" s="36">
        <v>0</v>
      </c>
      <c r="N23" s="36">
        <v>0</v>
      </c>
      <c r="O23" s="32">
        <v>1</v>
      </c>
      <c r="P23" s="32">
        <v>24</v>
      </c>
      <c r="Q23" s="36"/>
      <c r="R23" s="36">
        <f t="shared" si="38"/>
        <v>0</v>
      </c>
      <c r="S23" s="36"/>
      <c r="T23" s="37">
        <f t="shared" si="39"/>
        <v>98.68421052631578</v>
      </c>
      <c r="U23" s="38"/>
      <c r="V23" s="38"/>
      <c r="W23" s="37">
        <f t="shared" si="40"/>
        <v>0</v>
      </c>
      <c r="X23" s="38">
        <f t="shared" si="41"/>
        <v>0</v>
      </c>
      <c r="Y23" s="38">
        <f t="shared" si="42"/>
        <v>0</v>
      </c>
      <c r="Z23" s="37">
        <f t="shared" si="43"/>
        <v>0</v>
      </c>
      <c r="AA23" s="38">
        <f t="shared" si="44"/>
        <v>0</v>
      </c>
      <c r="AB23" s="38">
        <f t="shared" si="45"/>
        <v>0</v>
      </c>
      <c r="AC23" s="38">
        <f t="shared" si="46"/>
        <v>0</v>
      </c>
      <c r="AD23" s="37">
        <f t="shared" si="47"/>
        <v>1.3157894736842104</v>
      </c>
      <c r="AE23" s="36"/>
      <c r="AF23" s="32">
        <f t="shared" si="15"/>
        <v>75</v>
      </c>
      <c r="AG23" s="37">
        <f t="shared" si="16"/>
        <v>100</v>
      </c>
      <c r="AH23" s="37">
        <f t="shared" si="17"/>
        <v>0</v>
      </c>
      <c r="AI23" s="37">
        <f t="shared" si="18"/>
        <v>0</v>
      </c>
      <c r="AJ23" s="37">
        <f t="shared" si="48"/>
        <v>100</v>
      </c>
      <c r="AK23" s="32"/>
      <c r="AL23" s="37"/>
      <c r="AM23" s="37"/>
      <c r="AN23" s="37"/>
      <c r="AO23" s="37"/>
      <c r="AP23" s="37"/>
      <c r="AQ23" s="32"/>
      <c r="AR23" s="32"/>
      <c r="AS23" s="37"/>
      <c r="AT23" s="37"/>
      <c r="AU23" s="37"/>
      <c r="AV23" s="37"/>
      <c r="AW23" s="32"/>
      <c r="AX23" s="32"/>
      <c r="AY23" s="37"/>
      <c r="AZ23" s="37"/>
      <c r="BA23" s="37"/>
      <c r="BB23" s="37"/>
    </row>
    <row r="24" spans="1:54" s="31" customFormat="1" x14ac:dyDescent="0.3">
      <c r="A24" s="31" t="s">
        <v>450</v>
      </c>
      <c r="B24" s="31" t="s">
        <v>313</v>
      </c>
      <c r="C24" s="31" t="s">
        <v>460</v>
      </c>
      <c r="D24" s="31" t="s">
        <v>398</v>
      </c>
      <c r="E24" s="32">
        <v>51</v>
      </c>
      <c r="F24" s="36"/>
      <c r="G24" s="36"/>
      <c r="H24" s="32">
        <f t="shared" si="36"/>
        <v>1</v>
      </c>
      <c r="I24" s="36">
        <v>1</v>
      </c>
      <c r="J24" s="36">
        <v>0</v>
      </c>
      <c r="K24" s="36">
        <f t="shared" si="37"/>
        <v>0</v>
      </c>
      <c r="L24" s="36">
        <v>0</v>
      </c>
      <c r="M24" s="36">
        <v>0</v>
      </c>
      <c r="N24" s="36">
        <v>0</v>
      </c>
      <c r="O24" s="32">
        <v>1</v>
      </c>
      <c r="P24" s="32">
        <v>47</v>
      </c>
      <c r="Q24" s="36"/>
      <c r="R24" s="36">
        <f t="shared" si="38"/>
        <v>0</v>
      </c>
      <c r="S24" s="36"/>
      <c r="T24" s="37">
        <f t="shared" si="39"/>
        <v>96.226415094339629</v>
      </c>
      <c r="U24" s="38"/>
      <c r="V24" s="38"/>
      <c r="W24" s="37">
        <f t="shared" si="40"/>
        <v>1.8867924528301887</v>
      </c>
      <c r="X24" s="38">
        <f t="shared" si="41"/>
        <v>1.8867924528301887</v>
      </c>
      <c r="Y24" s="38">
        <f t="shared" si="42"/>
        <v>0</v>
      </c>
      <c r="Z24" s="37">
        <f t="shared" si="43"/>
        <v>0</v>
      </c>
      <c r="AA24" s="38">
        <f t="shared" si="44"/>
        <v>0</v>
      </c>
      <c r="AB24" s="38">
        <f t="shared" si="45"/>
        <v>0</v>
      </c>
      <c r="AC24" s="38">
        <f t="shared" si="46"/>
        <v>0</v>
      </c>
      <c r="AD24" s="37">
        <f t="shared" si="47"/>
        <v>1.8867924528301887</v>
      </c>
      <c r="AE24" s="36"/>
      <c r="AF24" s="32">
        <f t="shared" si="15"/>
        <v>52</v>
      </c>
      <c r="AG24" s="37">
        <f t="shared" si="16"/>
        <v>98.076923076923066</v>
      </c>
      <c r="AH24" s="37">
        <f t="shared" si="17"/>
        <v>1.9230769230769231</v>
      </c>
      <c r="AI24" s="37">
        <f t="shared" si="18"/>
        <v>0</v>
      </c>
      <c r="AJ24" s="37">
        <f t="shared" si="48"/>
        <v>99.999999999999986</v>
      </c>
      <c r="AK24" s="32"/>
      <c r="AL24" s="37"/>
      <c r="AM24" s="37"/>
      <c r="AN24" s="37"/>
      <c r="AO24" s="37"/>
      <c r="AP24" s="37"/>
      <c r="AQ24" s="32"/>
      <c r="AR24" s="32"/>
      <c r="AS24" s="37"/>
      <c r="AT24" s="37"/>
      <c r="AU24" s="37"/>
      <c r="AV24" s="37"/>
      <c r="AW24" s="32"/>
      <c r="AX24" s="32"/>
      <c r="AY24" s="37"/>
      <c r="AZ24" s="37"/>
      <c r="BA24" s="37"/>
      <c r="BB24" s="37"/>
    </row>
    <row r="25" spans="1:54" s="31" customFormat="1" x14ac:dyDescent="0.3">
      <c r="A25" s="31" t="s">
        <v>451</v>
      </c>
      <c r="B25" s="31" t="s">
        <v>313</v>
      </c>
      <c r="C25" s="31" t="s">
        <v>460</v>
      </c>
      <c r="D25" s="31" t="s">
        <v>398</v>
      </c>
      <c r="E25" s="32">
        <v>46</v>
      </c>
      <c r="F25" s="36"/>
      <c r="G25" s="36"/>
      <c r="H25" s="32">
        <f t="shared" si="36"/>
        <v>5</v>
      </c>
      <c r="I25" s="36">
        <v>4</v>
      </c>
      <c r="J25" s="36">
        <v>1</v>
      </c>
      <c r="K25" s="36">
        <f t="shared" si="37"/>
        <v>0</v>
      </c>
      <c r="L25" s="36">
        <v>0</v>
      </c>
      <c r="M25" s="36">
        <v>0</v>
      </c>
      <c r="N25" s="36">
        <v>0</v>
      </c>
      <c r="O25" s="32">
        <v>1</v>
      </c>
      <c r="P25" s="32">
        <v>48</v>
      </c>
      <c r="Q25" s="36"/>
      <c r="R25" s="36">
        <f t="shared" si="38"/>
        <v>0</v>
      </c>
      <c r="S25" s="36"/>
      <c r="T25" s="37">
        <f t="shared" si="39"/>
        <v>88.461538461538453</v>
      </c>
      <c r="U25" s="38"/>
      <c r="V25" s="38"/>
      <c r="W25" s="37">
        <f t="shared" si="40"/>
        <v>9.6153846153846168</v>
      </c>
      <c r="X25" s="38">
        <f t="shared" si="41"/>
        <v>7.6923076923076925</v>
      </c>
      <c r="Y25" s="38">
        <f t="shared" si="42"/>
        <v>1.9230769230769231</v>
      </c>
      <c r="Z25" s="37">
        <f t="shared" si="43"/>
        <v>0</v>
      </c>
      <c r="AA25" s="38">
        <f t="shared" si="44"/>
        <v>0</v>
      </c>
      <c r="AB25" s="38">
        <f t="shared" si="45"/>
        <v>0</v>
      </c>
      <c r="AC25" s="38">
        <f t="shared" si="46"/>
        <v>0</v>
      </c>
      <c r="AD25" s="37">
        <f t="shared" si="47"/>
        <v>1.9230769230769231</v>
      </c>
      <c r="AE25" s="36"/>
      <c r="AF25" s="32">
        <f t="shared" si="15"/>
        <v>51</v>
      </c>
      <c r="AG25" s="37">
        <f t="shared" si="16"/>
        <v>90.196078431372555</v>
      </c>
      <c r="AH25" s="37">
        <f t="shared" si="17"/>
        <v>9.8039215686274517</v>
      </c>
      <c r="AI25" s="37">
        <f t="shared" si="18"/>
        <v>0</v>
      </c>
      <c r="AJ25" s="37">
        <f t="shared" si="48"/>
        <v>100</v>
      </c>
      <c r="AK25" s="32"/>
      <c r="AL25" s="37"/>
      <c r="AM25" s="37"/>
      <c r="AN25" s="37"/>
      <c r="AO25" s="37"/>
      <c r="AP25" s="37"/>
      <c r="AQ25" s="32"/>
      <c r="AR25" s="32"/>
      <c r="AS25" s="37"/>
      <c r="AT25" s="37"/>
      <c r="AU25" s="37"/>
      <c r="AV25" s="37"/>
      <c r="AW25" s="32"/>
      <c r="AX25" s="32"/>
      <c r="AY25" s="37"/>
      <c r="AZ25" s="37"/>
      <c r="BA25" s="37"/>
      <c r="BB25" s="37"/>
    </row>
    <row r="26" spans="1:54" s="31" customFormat="1" x14ac:dyDescent="0.3">
      <c r="A26" s="31" t="s">
        <v>452</v>
      </c>
      <c r="B26" s="31" t="s">
        <v>313</v>
      </c>
      <c r="C26" s="31" t="s">
        <v>460</v>
      </c>
      <c r="D26" s="31" t="s">
        <v>398</v>
      </c>
      <c r="E26" s="32">
        <v>60</v>
      </c>
      <c r="F26" s="36"/>
      <c r="G26" s="36"/>
      <c r="H26" s="32">
        <f t="shared" si="36"/>
        <v>4</v>
      </c>
      <c r="I26" s="36">
        <v>3</v>
      </c>
      <c r="J26" s="36">
        <v>1</v>
      </c>
      <c r="K26" s="36">
        <f t="shared" si="37"/>
        <v>0</v>
      </c>
      <c r="L26" s="36">
        <v>0</v>
      </c>
      <c r="M26" s="36">
        <v>0</v>
      </c>
      <c r="N26" s="36">
        <v>0</v>
      </c>
      <c r="O26" s="32">
        <v>5</v>
      </c>
      <c r="P26" s="32">
        <v>31</v>
      </c>
      <c r="Q26" s="36"/>
      <c r="R26" s="36">
        <f t="shared" si="38"/>
        <v>0</v>
      </c>
      <c r="S26" s="36"/>
      <c r="T26" s="37">
        <f t="shared" si="39"/>
        <v>86.956521739130437</v>
      </c>
      <c r="U26" s="38"/>
      <c r="V26" s="38"/>
      <c r="W26" s="37">
        <f t="shared" si="40"/>
        <v>5.7971014492753623</v>
      </c>
      <c r="X26" s="38">
        <f t="shared" si="41"/>
        <v>4.3478260869565215</v>
      </c>
      <c r="Y26" s="38">
        <f t="shared" si="42"/>
        <v>1.4492753623188406</v>
      </c>
      <c r="Z26" s="37">
        <f t="shared" si="43"/>
        <v>0</v>
      </c>
      <c r="AA26" s="38">
        <f t="shared" si="44"/>
        <v>0</v>
      </c>
      <c r="AB26" s="38">
        <f t="shared" si="45"/>
        <v>0</v>
      </c>
      <c r="AC26" s="38">
        <f t="shared" si="46"/>
        <v>0</v>
      </c>
      <c r="AD26" s="37">
        <f t="shared" si="47"/>
        <v>7.2463768115942031</v>
      </c>
      <c r="AE26" s="36"/>
      <c r="AF26" s="32">
        <f t="shared" si="15"/>
        <v>64</v>
      </c>
      <c r="AG26" s="37">
        <f t="shared" si="16"/>
        <v>93.75</v>
      </c>
      <c r="AH26" s="37">
        <f t="shared" si="17"/>
        <v>6.25</v>
      </c>
      <c r="AI26" s="37">
        <f t="shared" si="18"/>
        <v>0</v>
      </c>
      <c r="AJ26" s="37">
        <f t="shared" si="48"/>
        <v>100</v>
      </c>
      <c r="AK26" s="32"/>
      <c r="AL26" s="37"/>
      <c r="AM26" s="37"/>
      <c r="AN26" s="37"/>
      <c r="AO26" s="37"/>
      <c r="AP26" s="37"/>
      <c r="AQ26" s="32"/>
      <c r="AR26" s="32"/>
      <c r="AS26" s="37"/>
      <c r="AT26" s="37"/>
      <c r="AU26" s="37"/>
      <c r="AV26" s="37"/>
      <c r="AW26" s="32"/>
      <c r="AX26" s="32"/>
      <c r="AY26" s="37"/>
      <c r="AZ26" s="37"/>
      <c r="BA26" s="37"/>
      <c r="BB26" s="37"/>
    </row>
    <row r="27" spans="1:54" s="31" customFormat="1" x14ac:dyDescent="0.3">
      <c r="A27" s="31" t="s">
        <v>453</v>
      </c>
      <c r="B27" s="31" t="s">
        <v>313</v>
      </c>
      <c r="C27" s="31" t="s">
        <v>460</v>
      </c>
      <c r="D27" s="31" t="s">
        <v>398</v>
      </c>
      <c r="E27" s="32">
        <v>55</v>
      </c>
      <c r="F27" s="36"/>
      <c r="G27" s="36"/>
      <c r="H27" s="32">
        <f t="shared" si="36"/>
        <v>1</v>
      </c>
      <c r="I27" s="36">
        <v>1</v>
      </c>
      <c r="J27" s="36">
        <v>0</v>
      </c>
      <c r="K27" s="36">
        <f t="shared" si="37"/>
        <v>0</v>
      </c>
      <c r="L27" s="36">
        <v>0</v>
      </c>
      <c r="M27" s="36">
        <v>0</v>
      </c>
      <c r="N27" s="36">
        <v>0</v>
      </c>
      <c r="O27" s="32">
        <v>2</v>
      </c>
      <c r="P27" s="32">
        <v>42</v>
      </c>
      <c r="Q27" s="36"/>
      <c r="R27" s="36">
        <f t="shared" si="38"/>
        <v>0</v>
      </c>
      <c r="S27" s="36"/>
      <c r="T27" s="37">
        <f t="shared" si="39"/>
        <v>94.827586206896555</v>
      </c>
      <c r="U27" s="38"/>
      <c r="V27" s="38"/>
      <c r="W27" s="37">
        <f t="shared" si="40"/>
        <v>1.7241379310344827</v>
      </c>
      <c r="X27" s="38">
        <f t="shared" si="41"/>
        <v>1.7241379310344827</v>
      </c>
      <c r="Y27" s="38">
        <f t="shared" si="42"/>
        <v>0</v>
      </c>
      <c r="Z27" s="37">
        <f t="shared" si="43"/>
        <v>0</v>
      </c>
      <c r="AA27" s="38">
        <f t="shared" si="44"/>
        <v>0</v>
      </c>
      <c r="AB27" s="38">
        <f t="shared" si="45"/>
        <v>0</v>
      </c>
      <c r="AC27" s="38">
        <f t="shared" si="46"/>
        <v>0</v>
      </c>
      <c r="AD27" s="37">
        <f t="shared" si="47"/>
        <v>3.4482758620689653</v>
      </c>
      <c r="AE27" s="36"/>
      <c r="AF27" s="32">
        <f t="shared" si="15"/>
        <v>56</v>
      </c>
      <c r="AG27" s="37">
        <f t="shared" si="16"/>
        <v>98.214285714285708</v>
      </c>
      <c r="AH27" s="37">
        <f t="shared" si="17"/>
        <v>1.7857142857142856</v>
      </c>
      <c r="AI27" s="37">
        <f t="shared" si="18"/>
        <v>0</v>
      </c>
      <c r="AJ27" s="37">
        <f t="shared" si="48"/>
        <v>100</v>
      </c>
      <c r="AK27" s="32"/>
      <c r="AL27" s="37"/>
      <c r="AM27" s="37"/>
      <c r="AN27" s="37"/>
      <c r="AO27" s="37"/>
      <c r="AP27" s="37"/>
      <c r="AQ27" s="32"/>
      <c r="AR27" s="32"/>
      <c r="AS27" s="37"/>
      <c r="AT27" s="37"/>
      <c r="AU27" s="37"/>
      <c r="AV27" s="37"/>
      <c r="AW27" s="32"/>
      <c r="AX27" s="32"/>
      <c r="AY27" s="37"/>
      <c r="AZ27" s="37"/>
      <c r="BA27" s="37"/>
      <c r="BB27" s="37"/>
    </row>
    <row r="28" spans="1:54" s="31" customFormat="1" x14ac:dyDescent="0.3">
      <c r="A28" s="31" t="s">
        <v>454</v>
      </c>
      <c r="B28" s="31" t="s">
        <v>313</v>
      </c>
      <c r="C28" s="31" t="s">
        <v>460</v>
      </c>
      <c r="D28" s="31" t="s">
        <v>398</v>
      </c>
      <c r="E28" s="32">
        <v>65</v>
      </c>
      <c r="F28" s="36"/>
      <c r="G28" s="36"/>
      <c r="H28" s="32">
        <f t="shared" si="36"/>
        <v>3</v>
      </c>
      <c r="I28" s="36">
        <v>2</v>
      </c>
      <c r="J28" s="36">
        <v>1</v>
      </c>
      <c r="K28" s="36">
        <f t="shared" si="37"/>
        <v>0</v>
      </c>
      <c r="L28" s="36">
        <v>0</v>
      </c>
      <c r="M28" s="36">
        <v>0</v>
      </c>
      <c r="N28" s="36">
        <v>0</v>
      </c>
      <c r="O28" s="32">
        <v>1</v>
      </c>
      <c r="P28" s="32">
        <v>31</v>
      </c>
      <c r="Q28" s="36"/>
      <c r="R28" s="36">
        <f t="shared" si="38"/>
        <v>0</v>
      </c>
      <c r="S28" s="36"/>
      <c r="T28" s="37">
        <f t="shared" si="39"/>
        <v>94.20289855072464</v>
      </c>
      <c r="U28" s="38"/>
      <c r="V28" s="38"/>
      <c r="W28" s="37">
        <f t="shared" si="40"/>
        <v>4.3478260869565215</v>
      </c>
      <c r="X28" s="38">
        <f t="shared" si="41"/>
        <v>2.8985507246376812</v>
      </c>
      <c r="Y28" s="38">
        <f t="shared" si="42"/>
        <v>1.4492753623188406</v>
      </c>
      <c r="Z28" s="37">
        <f t="shared" si="43"/>
        <v>0</v>
      </c>
      <c r="AA28" s="38">
        <f t="shared" si="44"/>
        <v>0</v>
      </c>
      <c r="AB28" s="38">
        <f t="shared" si="45"/>
        <v>0</v>
      </c>
      <c r="AC28" s="38">
        <f t="shared" si="46"/>
        <v>0</v>
      </c>
      <c r="AD28" s="37">
        <f t="shared" si="47"/>
        <v>1.4492753623188406</v>
      </c>
      <c r="AE28" s="36"/>
      <c r="AF28" s="32">
        <f t="shared" si="15"/>
        <v>68</v>
      </c>
      <c r="AG28" s="37">
        <f t="shared" si="16"/>
        <v>95.588235294117652</v>
      </c>
      <c r="AH28" s="37">
        <f t="shared" si="17"/>
        <v>4.4117647058823533</v>
      </c>
      <c r="AI28" s="37">
        <f t="shared" si="18"/>
        <v>0</v>
      </c>
      <c r="AJ28" s="37">
        <f t="shared" si="48"/>
        <v>100</v>
      </c>
      <c r="AK28" s="32"/>
      <c r="AL28" s="37"/>
      <c r="AM28" s="37"/>
      <c r="AN28" s="37"/>
      <c r="AO28" s="37"/>
      <c r="AP28" s="37"/>
      <c r="AQ28" s="32"/>
      <c r="AR28" s="32"/>
      <c r="AS28" s="37"/>
      <c r="AT28" s="37"/>
      <c r="AU28" s="37"/>
      <c r="AV28" s="37"/>
      <c r="AW28" s="32"/>
      <c r="AX28" s="32"/>
      <c r="AY28" s="37"/>
      <c r="AZ28" s="37"/>
      <c r="BA28" s="37"/>
      <c r="BB28" s="37"/>
    </row>
    <row r="29" spans="1:54" s="31" customFormat="1" x14ac:dyDescent="0.3">
      <c r="A29" s="31" t="s">
        <v>455</v>
      </c>
      <c r="B29" s="31" t="s">
        <v>313</v>
      </c>
      <c r="C29" s="31" t="s">
        <v>460</v>
      </c>
      <c r="D29" s="31" t="s">
        <v>398</v>
      </c>
      <c r="E29" s="32">
        <v>72</v>
      </c>
      <c r="F29" s="36"/>
      <c r="G29" s="36"/>
      <c r="H29" s="32">
        <f t="shared" si="36"/>
        <v>4</v>
      </c>
      <c r="I29" s="36">
        <v>2</v>
      </c>
      <c r="J29" s="36">
        <v>2</v>
      </c>
      <c r="K29" s="36">
        <f t="shared" si="37"/>
        <v>0</v>
      </c>
      <c r="L29" s="36">
        <v>0</v>
      </c>
      <c r="M29" s="36">
        <v>0</v>
      </c>
      <c r="N29" s="36">
        <v>0</v>
      </c>
      <c r="O29" s="32">
        <v>2</v>
      </c>
      <c r="P29" s="32">
        <v>22</v>
      </c>
      <c r="Q29" s="36"/>
      <c r="R29" s="36">
        <f t="shared" si="38"/>
        <v>0</v>
      </c>
      <c r="S29" s="36"/>
      <c r="T29" s="37">
        <f t="shared" si="39"/>
        <v>92.307692307692307</v>
      </c>
      <c r="U29" s="38"/>
      <c r="V29" s="38"/>
      <c r="W29" s="37">
        <f t="shared" si="40"/>
        <v>5.1282051282051277</v>
      </c>
      <c r="X29" s="38">
        <f t="shared" si="41"/>
        <v>2.5641025641025639</v>
      </c>
      <c r="Y29" s="38">
        <f t="shared" si="42"/>
        <v>2.5641025641025639</v>
      </c>
      <c r="Z29" s="37">
        <f t="shared" si="43"/>
        <v>0</v>
      </c>
      <c r="AA29" s="38">
        <f t="shared" si="44"/>
        <v>0</v>
      </c>
      <c r="AB29" s="38">
        <f t="shared" si="45"/>
        <v>0</v>
      </c>
      <c r="AC29" s="38">
        <f t="shared" si="46"/>
        <v>0</v>
      </c>
      <c r="AD29" s="37">
        <f t="shared" si="47"/>
        <v>2.5641025641025639</v>
      </c>
      <c r="AE29" s="36"/>
      <c r="AF29" s="32">
        <f t="shared" si="15"/>
        <v>76</v>
      </c>
      <c r="AG29" s="37">
        <f t="shared" si="16"/>
        <v>94.73684210526315</v>
      </c>
      <c r="AH29" s="37">
        <f t="shared" si="17"/>
        <v>5.2631578947368416</v>
      </c>
      <c r="AI29" s="37">
        <f t="shared" si="18"/>
        <v>0</v>
      </c>
      <c r="AJ29" s="37">
        <f t="shared" si="48"/>
        <v>99.999999999999986</v>
      </c>
      <c r="AK29" s="32"/>
      <c r="AL29" s="37"/>
      <c r="AM29" s="37"/>
      <c r="AN29" s="37"/>
      <c r="AO29" s="37"/>
      <c r="AP29" s="37"/>
      <c r="AQ29" s="32"/>
      <c r="AR29" s="32"/>
      <c r="AS29" s="37"/>
      <c r="AT29" s="37"/>
      <c r="AU29" s="37"/>
      <c r="AV29" s="37"/>
      <c r="AW29" s="32"/>
      <c r="AX29" s="32"/>
      <c r="AY29" s="37"/>
      <c r="AZ29" s="37"/>
      <c r="BA29" s="37"/>
      <c r="BB29" s="37"/>
    </row>
    <row r="30" spans="1:54" s="31" customFormat="1" x14ac:dyDescent="0.3">
      <c r="A30" s="31" t="s">
        <v>456</v>
      </c>
      <c r="B30" s="31" t="s">
        <v>313</v>
      </c>
      <c r="C30" s="31" t="s">
        <v>460</v>
      </c>
      <c r="D30" s="31" t="s">
        <v>398</v>
      </c>
      <c r="E30" s="32">
        <v>41</v>
      </c>
      <c r="F30" s="36"/>
      <c r="G30" s="36"/>
      <c r="H30" s="32">
        <f t="shared" si="36"/>
        <v>4</v>
      </c>
      <c r="I30" s="36">
        <v>2</v>
      </c>
      <c r="J30" s="36">
        <v>2</v>
      </c>
      <c r="K30" s="36">
        <f t="shared" si="37"/>
        <v>0</v>
      </c>
      <c r="L30" s="36">
        <v>0</v>
      </c>
      <c r="M30" s="36">
        <v>0</v>
      </c>
      <c r="N30" s="36">
        <v>0</v>
      </c>
      <c r="O30" s="32">
        <v>8</v>
      </c>
      <c r="P30" s="32">
        <v>47</v>
      </c>
      <c r="Q30" s="36"/>
      <c r="R30" s="36">
        <f t="shared" si="38"/>
        <v>0</v>
      </c>
      <c r="S30" s="36"/>
      <c r="T30" s="37">
        <f t="shared" si="39"/>
        <v>77.358490566037744</v>
      </c>
      <c r="U30" s="38"/>
      <c r="V30" s="38"/>
      <c r="W30" s="37">
        <f t="shared" si="40"/>
        <v>7.5471698113207548</v>
      </c>
      <c r="X30" s="38">
        <f t="shared" si="41"/>
        <v>3.7735849056603774</v>
      </c>
      <c r="Y30" s="38">
        <f t="shared" si="42"/>
        <v>3.7735849056603774</v>
      </c>
      <c r="Z30" s="37">
        <f t="shared" si="43"/>
        <v>0</v>
      </c>
      <c r="AA30" s="38">
        <f t="shared" si="44"/>
        <v>0</v>
      </c>
      <c r="AB30" s="38">
        <f t="shared" si="45"/>
        <v>0</v>
      </c>
      <c r="AC30" s="38">
        <f t="shared" si="46"/>
        <v>0</v>
      </c>
      <c r="AD30" s="37">
        <f t="shared" si="47"/>
        <v>15.09433962264151</v>
      </c>
      <c r="AE30" s="36"/>
      <c r="AF30" s="32">
        <f t="shared" si="15"/>
        <v>45</v>
      </c>
      <c r="AG30" s="37">
        <f t="shared" si="16"/>
        <v>91.111111111111114</v>
      </c>
      <c r="AH30" s="37">
        <f t="shared" si="17"/>
        <v>8.8888888888888893</v>
      </c>
      <c r="AI30" s="37">
        <f t="shared" si="18"/>
        <v>0</v>
      </c>
      <c r="AJ30" s="37">
        <f t="shared" si="48"/>
        <v>100</v>
      </c>
      <c r="AK30" s="32"/>
      <c r="AL30" s="37"/>
      <c r="AM30" s="37"/>
      <c r="AN30" s="37"/>
      <c r="AO30" s="37"/>
      <c r="AP30" s="37"/>
      <c r="AQ30" s="32"/>
      <c r="AR30" s="32"/>
      <c r="AS30" s="37"/>
      <c r="AT30" s="37"/>
      <c r="AU30" s="37"/>
      <c r="AV30" s="37"/>
      <c r="AW30" s="32"/>
      <c r="AX30" s="32"/>
      <c r="AY30" s="37"/>
      <c r="AZ30" s="37"/>
      <c r="BA30" s="37"/>
      <c r="BB30" s="37"/>
    </row>
    <row r="31" spans="1:54" s="31" customFormat="1" x14ac:dyDescent="0.3">
      <c r="A31" s="31" t="s">
        <v>457</v>
      </c>
      <c r="B31" s="31" t="s">
        <v>313</v>
      </c>
      <c r="C31" s="31" t="s">
        <v>460</v>
      </c>
      <c r="D31" s="31" t="s">
        <v>398</v>
      </c>
      <c r="E31" s="32">
        <v>65</v>
      </c>
      <c r="F31" s="36"/>
      <c r="G31" s="36"/>
      <c r="H31" s="32">
        <f t="shared" si="36"/>
        <v>0</v>
      </c>
      <c r="I31" s="36">
        <v>0</v>
      </c>
      <c r="J31" s="36">
        <v>0</v>
      </c>
      <c r="K31" s="36">
        <f t="shared" si="37"/>
        <v>0</v>
      </c>
      <c r="L31" s="36">
        <v>0</v>
      </c>
      <c r="M31" s="36">
        <v>0</v>
      </c>
      <c r="N31" s="36">
        <v>0</v>
      </c>
      <c r="O31" s="32">
        <v>1</v>
      </c>
      <c r="P31" s="32">
        <v>34</v>
      </c>
      <c r="Q31" s="36"/>
      <c r="R31" s="36">
        <f t="shared" si="38"/>
        <v>0</v>
      </c>
      <c r="S31" s="36"/>
      <c r="T31" s="37">
        <f t="shared" si="39"/>
        <v>98.484848484848484</v>
      </c>
      <c r="U31" s="38"/>
      <c r="V31" s="38"/>
      <c r="W31" s="37">
        <f t="shared" si="40"/>
        <v>0</v>
      </c>
      <c r="X31" s="38">
        <f t="shared" si="41"/>
        <v>0</v>
      </c>
      <c r="Y31" s="38">
        <f t="shared" si="42"/>
        <v>0</v>
      </c>
      <c r="Z31" s="37">
        <f t="shared" si="43"/>
        <v>0</v>
      </c>
      <c r="AA31" s="38">
        <f t="shared" si="44"/>
        <v>0</v>
      </c>
      <c r="AB31" s="38">
        <f t="shared" si="45"/>
        <v>0</v>
      </c>
      <c r="AC31" s="38">
        <f t="shared" si="46"/>
        <v>0</v>
      </c>
      <c r="AD31" s="37">
        <f t="shared" si="47"/>
        <v>1.5151515151515151</v>
      </c>
      <c r="AE31" s="36"/>
      <c r="AF31" s="32">
        <f t="shared" si="15"/>
        <v>65</v>
      </c>
      <c r="AG31" s="37">
        <f t="shared" si="16"/>
        <v>100</v>
      </c>
      <c r="AH31" s="37">
        <f t="shared" si="17"/>
        <v>0</v>
      </c>
      <c r="AI31" s="37">
        <f t="shared" si="18"/>
        <v>0</v>
      </c>
      <c r="AJ31" s="37">
        <f t="shared" si="48"/>
        <v>100</v>
      </c>
      <c r="AK31" s="32"/>
      <c r="AL31" s="37"/>
      <c r="AM31" s="37"/>
      <c r="AN31" s="37"/>
      <c r="AO31" s="37"/>
      <c r="AP31" s="37"/>
      <c r="AQ31" s="32"/>
      <c r="AR31" s="32"/>
      <c r="AS31" s="37"/>
      <c r="AT31" s="37"/>
      <c r="AU31" s="37"/>
      <c r="AV31" s="37"/>
      <c r="AW31" s="32"/>
      <c r="AX31" s="32"/>
      <c r="AY31" s="37"/>
      <c r="AZ31" s="37"/>
      <c r="BA31" s="37"/>
      <c r="BB31" s="37"/>
    </row>
    <row r="32" spans="1:54" s="31" customFormat="1" x14ac:dyDescent="0.3">
      <c r="A32" s="31" t="s">
        <v>458</v>
      </c>
      <c r="B32" s="31" t="s">
        <v>313</v>
      </c>
      <c r="C32" s="31" t="s">
        <v>460</v>
      </c>
      <c r="D32" s="31" t="s">
        <v>398</v>
      </c>
      <c r="E32" s="32">
        <v>76</v>
      </c>
      <c r="F32" s="36"/>
      <c r="G32" s="36"/>
      <c r="H32" s="32">
        <f t="shared" si="36"/>
        <v>0</v>
      </c>
      <c r="I32" s="36">
        <v>0</v>
      </c>
      <c r="J32" s="36">
        <v>0</v>
      </c>
      <c r="K32" s="36">
        <f t="shared" si="37"/>
        <v>0</v>
      </c>
      <c r="L32" s="36">
        <v>0</v>
      </c>
      <c r="M32" s="36">
        <v>0</v>
      </c>
      <c r="N32" s="36">
        <v>0</v>
      </c>
      <c r="O32" s="32">
        <v>1</v>
      </c>
      <c r="P32" s="32">
        <v>23</v>
      </c>
      <c r="Q32" s="36"/>
      <c r="R32" s="36">
        <f t="shared" si="38"/>
        <v>0</v>
      </c>
      <c r="S32" s="36"/>
      <c r="T32" s="37">
        <f t="shared" si="39"/>
        <v>98.701298701298697</v>
      </c>
      <c r="U32" s="38"/>
      <c r="V32" s="38"/>
      <c r="W32" s="37">
        <f t="shared" si="40"/>
        <v>0</v>
      </c>
      <c r="X32" s="38">
        <f t="shared" si="41"/>
        <v>0</v>
      </c>
      <c r="Y32" s="38">
        <f t="shared" si="42"/>
        <v>0</v>
      </c>
      <c r="Z32" s="37">
        <f t="shared" si="43"/>
        <v>0</v>
      </c>
      <c r="AA32" s="38">
        <f t="shared" si="44"/>
        <v>0</v>
      </c>
      <c r="AB32" s="38">
        <f t="shared" si="45"/>
        <v>0</v>
      </c>
      <c r="AC32" s="38">
        <f t="shared" si="46"/>
        <v>0</v>
      </c>
      <c r="AD32" s="37">
        <f t="shared" si="47"/>
        <v>1.2987012987012987</v>
      </c>
      <c r="AE32" s="36"/>
      <c r="AF32" s="32">
        <f t="shared" si="15"/>
        <v>76</v>
      </c>
      <c r="AG32" s="37">
        <f t="shared" si="16"/>
        <v>100</v>
      </c>
      <c r="AH32" s="37">
        <f t="shared" si="17"/>
        <v>0</v>
      </c>
      <c r="AI32" s="37">
        <f t="shared" si="18"/>
        <v>0</v>
      </c>
      <c r="AJ32" s="37">
        <f t="shared" si="48"/>
        <v>100</v>
      </c>
      <c r="AK32" s="32"/>
      <c r="AL32" s="37"/>
      <c r="AM32" s="37"/>
      <c r="AN32" s="37"/>
      <c r="AO32" s="37"/>
      <c r="AP32" s="37"/>
      <c r="AQ32" s="32"/>
      <c r="AR32" s="32"/>
      <c r="AS32" s="37"/>
      <c r="AT32" s="37"/>
      <c r="AU32" s="37"/>
      <c r="AV32" s="37"/>
      <c r="AW32" s="32"/>
      <c r="AX32" s="32"/>
      <c r="AY32" s="37"/>
      <c r="AZ32" s="37"/>
      <c r="BA32" s="37"/>
      <c r="BB32" s="37"/>
    </row>
    <row r="33" spans="1:54" s="31" customFormat="1" x14ac:dyDescent="0.3">
      <c r="A33" s="31" t="s">
        <v>459</v>
      </c>
      <c r="B33" s="31" t="s">
        <v>313</v>
      </c>
      <c r="C33" s="31" t="s">
        <v>460</v>
      </c>
      <c r="D33" s="31" t="s">
        <v>398</v>
      </c>
      <c r="E33" s="32">
        <v>80</v>
      </c>
      <c r="F33" s="36"/>
      <c r="G33" s="36"/>
      <c r="H33" s="32">
        <f t="shared" si="36"/>
        <v>0</v>
      </c>
      <c r="I33" s="36">
        <v>0</v>
      </c>
      <c r="J33" s="36">
        <v>0</v>
      </c>
      <c r="K33" s="36">
        <f t="shared" si="37"/>
        <v>0</v>
      </c>
      <c r="L33" s="36">
        <v>0</v>
      </c>
      <c r="M33" s="36">
        <v>0</v>
      </c>
      <c r="N33" s="36">
        <v>0</v>
      </c>
      <c r="O33" s="32">
        <v>1</v>
      </c>
      <c r="P33" s="32">
        <v>19</v>
      </c>
      <c r="Q33" s="36"/>
      <c r="R33" s="36">
        <f t="shared" si="38"/>
        <v>0</v>
      </c>
      <c r="S33" s="36"/>
      <c r="T33" s="37">
        <f t="shared" si="39"/>
        <v>98.76543209876543</v>
      </c>
      <c r="U33" s="38"/>
      <c r="V33" s="38"/>
      <c r="W33" s="37">
        <f t="shared" si="40"/>
        <v>0</v>
      </c>
      <c r="X33" s="38">
        <f t="shared" si="41"/>
        <v>0</v>
      </c>
      <c r="Y33" s="38">
        <f t="shared" si="42"/>
        <v>0</v>
      </c>
      <c r="Z33" s="37">
        <f t="shared" si="43"/>
        <v>0</v>
      </c>
      <c r="AA33" s="38">
        <f t="shared" si="44"/>
        <v>0</v>
      </c>
      <c r="AB33" s="38">
        <f t="shared" si="45"/>
        <v>0</v>
      </c>
      <c r="AC33" s="38">
        <f t="shared" si="46"/>
        <v>0</v>
      </c>
      <c r="AD33" s="37">
        <f t="shared" si="47"/>
        <v>1.2345679012345678</v>
      </c>
      <c r="AE33" s="36"/>
      <c r="AF33" s="32">
        <f t="shared" si="15"/>
        <v>80</v>
      </c>
      <c r="AG33" s="37">
        <f t="shared" si="16"/>
        <v>100</v>
      </c>
      <c r="AH33" s="37">
        <f t="shared" si="17"/>
        <v>0</v>
      </c>
      <c r="AI33" s="37">
        <f t="shared" si="18"/>
        <v>0</v>
      </c>
      <c r="AJ33" s="37">
        <f t="shared" si="48"/>
        <v>100</v>
      </c>
      <c r="AK33" s="32"/>
      <c r="AL33" s="37"/>
      <c r="AM33" s="37"/>
      <c r="AN33" s="37"/>
      <c r="AO33" s="37"/>
      <c r="AP33" s="37"/>
      <c r="AQ33" s="32"/>
      <c r="AR33" s="32"/>
      <c r="AS33" s="37"/>
      <c r="AT33" s="37"/>
      <c r="AU33" s="37"/>
      <c r="AV33" s="37"/>
      <c r="AW33" s="32"/>
      <c r="AX33" s="32"/>
      <c r="AY33" s="37"/>
      <c r="AZ33" s="37"/>
      <c r="BA33" s="37"/>
      <c r="BB33" s="37"/>
    </row>
    <row r="34" spans="1:54" s="31" customFormat="1" x14ac:dyDescent="0.3">
      <c r="A34" s="43" t="s">
        <v>397</v>
      </c>
      <c r="B34" s="31" t="s">
        <v>313</v>
      </c>
      <c r="C34" s="31" t="s">
        <v>460</v>
      </c>
      <c r="D34" s="31" t="s">
        <v>398</v>
      </c>
      <c r="E34" s="32">
        <v>51</v>
      </c>
      <c r="F34" s="36"/>
      <c r="G34" s="36"/>
      <c r="H34" s="32">
        <f t="shared" si="36"/>
        <v>2</v>
      </c>
      <c r="I34" s="36">
        <v>1</v>
      </c>
      <c r="J34" s="36">
        <v>1</v>
      </c>
      <c r="K34" s="36">
        <f t="shared" si="37"/>
        <v>1</v>
      </c>
      <c r="L34" s="36">
        <v>0</v>
      </c>
      <c r="M34" s="36">
        <v>1</v>
      </c>
      <c r="N34" s="36">
        <v>0</v>
      </c>
      <c r="O34" s="32">
        <v>1</v>
      </c>
      <c r="P34" s="32">
        <v>45</v>
      </c>
      <c r="Q34" s="36"/>
      <c r="R34" s="36">
        <f t="shared" si="38"/>
        <v>1</v>
      </c>
      <c r="S34" s="36"/>
      <c r="T34" s="37">
        <f t="shared" si="39"/>
        <v>92.72727272727272</v>
      </c>
      <c r="U34" s="38"/>
      <c r="V34" s="38"/>
      <c r="W34" s="37">
        <f t="shared" si="40"/>
        <v>3.6363636363636362</v>
      </c>
      <c r="X34" s="38">
        <f t="shared" si="41"/>
        <v>1.8181818181818181</v>
      </c>
      <c r="Y34" s="38">
        <f t="shared" si="42"/>
        <v>1.8181818181818181</v>
      </c>
      <c r="Z34" s="37">
        <f t="shared" si="43"/>
        <v>1.8181818181818181</v>
      </c>
      <c r="AA34" s="38">
        <f t="shared" si="44"/>
        <v>0</v>
      </c>
      <c r="AB34" s="38">
        <f t="shared" si="45"/>
        <v>1.8181818181818181</v>
      </c>
      <c r="AC34" s="38">
        <f t="shared" si="46"/>
        <v>0</v>
      </c>
      <c r="AD34" s="37">
        <f t="shared" si="47"/>
        <v>1.8181818181818181</v>
      </c>
      <c r="AE34" s="36"/>
      <c r="AF34" s="32">
        <f t="shared" si="15"/>
        <v>54</v>
      </c>
      <c r="AG34" s="37">
        <f t="shared" si="16"/>
        <v>94.444444444444443</v>
      </c>
      <c r="AH34" s="37">
        <f t="shared" si="17"/>
        <v>3.7037037037037033</v>
      </c>
      <c r="AI34" s="37">
        <f t="shared" si="18"/>
        <v>1.8518518518518516</v>
      </c>
      <c r="AJ34" s="37">
        <f t="shared" si="48"/>
        <v>100</v>
      </c>
      <c r="AK34" s="32"/>
      <c r="AL34" s="37"/>
      <c r="AM34" s="37"/>
      <c r="AN34" s="37"/>
      <c r="AO34" s="37"/>
      <c r="AP34" s="37"/>
      <c r="AQ34" s="32"/>
      <c r="AR34" s="32"/>
      <c r="AS34" s="37"/>
      <c r="AT34" s="37"/>
      <c r="AU34" s="37"/>
      <c r="AV34" s="37"/>
      <c r="AW34" s="32"/>
      <c r="AX34" s="32"/>
      <c r="AY34" s="37"/>
      <c r="AZ34" s="37"/>
      <c r="BA34" s="37"/>
      <c r="BB34" s="37"/>
    </row>
    <row r="35" spans="1:54" s="31" customFormat="1" x14ac:dyDescent="0.3">
      <c r="A35" s="43" t="s">
        <v>399</v>
      </c>
      <c r="B35" s="31" t="s">
        <v>313</v>
      </c>
      <c r="C35" s="31" t="s">
        <v>460</v>
      </c>
      <c r="D35" s="31" t="s">
        <v>398</v>
      </c>
      <c r="E35" s="32">
        <v>38</v>
      </c>
      <c r="F35" s="36"/>
      <c r="G35" s="36"/>
      <c r="H35" s="32">
        <f t="shared" si="36"/>
        <v>0</v>
      </c>
      <c r="I35" s="36">
        <v>0</v>
      </c>
      <c r="J35" s="36">
        <v>0</v>
      </c>
      <c r="K35" s="36">
        <f t="shared" si="37"/>
        <v>11</v>
      </c>
      <c r="L35" s="36">
        <v>0</v>
      </c>
      <c r="M35" s="36">
        <v>11</v>
      </c>
      <c r="N35" s="36">
        <v>0</v>
      </c>
      <c r="O35" s="32">
        <v>0</v>
      </c>
      <c r="P35" s="32">
        <v>51</v>
      </c>
      <c r="Q35" s="36"/>
      <c r="R35" s="36">
        <f t="shared" si="38"/>
        <v>11</v>
      </c>
      <c r="S35" s="36"/>
      <c r="T35" s="37">
        <f t="shared" si="39"/>
        <v>77.551020408163268</v>
      </c>
      <c r="U35" s="38"/>
      <c r="V35" s="38"/>
      <c r="W35" s="37">
        <f t="shared" si="40"/>
        <v>0</v>
      </c>
      <c r="X35" s="38">
        <f t="shared" si="41"/>
        <v>0</v>
      </c>
      <c r="Y35" s="38">
        <f t="shared" si="42"/>
        <v>0</v>
      </c>
      <c r="Z35" s="37">
        <f t="shared" si="43"/>
        <v>22.448979591836736</v>
      </c>
      <c r="AA35" s="38">
        <f t="shared" si="44"/>
        <v>0</v>
      </c>
      <c r="AB35" s="38">
        <f t="shared" si="45"/>
        <v>22.448979591836736</v>
      </c>
      <c r="AC35" s="38">
        <f t="shared" si="46"/>
        <v>0</v>
      </c>
      <c r="AD35" s="37">
        <f t="shared" si="47"/>
        <v>0</v>
      </c>
      <c r="AE35" s="36"/>
      <c r="AF35" s="32">
        <f t="shared" si="15"/>
        <v>49</v>
      </c>
      <c r="AG35" s="37">
        <f t="shared" si="16"/>
        <v>77.551020408163268</v>
      </c>
      <c r="AH35" s="37">
        <f t="shared" si="17"/>
        <v>0</v>
      </c>
      <c r="AI35" s="37">
        <f t="shared" si="18"/>
        <v>22.448979591836736</v>
      </c>
      <c r="AJ35" s="37">
        <f t="shared" si="48"/>
        <v>100</v>
      </c>
      <c r="AK35" s="32"/>
      <c r="AL35" s="37"/>
      <c r="AM35" s="37"/>
      <c r="AN35" s="37"/>
      <c r="AO35" s="37"/>
      <c r="AP35" s="37"/>
      <c r="AQ35" s="32"/>
      <c r="AR35" s="32"/>
      <c r="AS35" s="37"/>
      <c r="AT35" s="37"/>
      <c r="AU35" s="37"/>
      <c r="AV35" s="37"/>
      <c r="AW35" s="32"/>
      <c r="AX35" s="32"/>
      <c r="AY35" s="37"/>
      <c r="AZ35" s="37"/>
      <c r="BA35" s="37"/>
      <c r="BB35" s="37"/>
    </row>
    <row r="36" spans="1:54" s="31" customFormat="1" x14ac:dyDescent="0.3">
      <c r="A36" s="31" t="s">
        <v>400</v>
      </c>
      <c r="B36" s="31" t="s">
        <v>313</v>
      </c>
      <c r="C36" s="31" t="s">
        <v>460</v>
      </c>
      <c r="D36" s="31" t="s">
        <v>398</v>
      </c>
      <c r="E36" s="32">
        <v>45</v>
      </c>
      <c r="F36" s="36"/>
      <c r="G36" s="36"/>
      <c r="H36" s="32">
        <f t="shared" si="36"/>
        <v>0</v>
      </c>
      <c r="I36" s="36">
        <v>0</v>
      </c>
      <c r="J36" s="36">
        <v>0</v>
      </c>
      <c r="K36" s="36">
        <f t="shared" si="37"/>
        <v>1</v>
      </c>
      <c r="L36" s="36">
        <v>0</v>
      </c>
      <c r="M36" s="36">
        <v>1</v>
      </c>
      <c r="N36" s="36">
        <v>0</v>
      </c>
      <c r="O36" s="32">
        <v>0</v>
      </c>
      <c r="P36" s="32">
        <v>54</v>
      </c>
      <c r="Q36" s="36"/>
      <c r="R36" s="36">
        <f t="shared" si="38"/>
        <v>1</v>
      </c>
      <c r="S36" s="36"/>
      <c r="T36" s="37">
        <f t="shared" si="39"/>
        <v>97.826086956521735</v>
      </c>
      <c r="U36" s="38"/>
      <c r="V36" s="38"/>
      <c r="W36" s="37">
        <f t="shared" si="40"/>
        <v>0</v>
      </c>
      <c r="X36" s="38">
        <f t="shared" si="41"/>
        <v>0</v>
      </c>
      <c r="Y36" s="38">
        <f t="shared" si="42"/>
        <v>0</v>
      </c>
      <c r="Z36" s="37">
        <f t="shared" si="43"/>
        <v>2.1739130434782608</v>
      </c>
      <c r="AA36" s="38">
        <f t="shared" si="44"/>
        <v>0</v>
      </c>
      <c r="AB36" s="38">
        <f t="shared" si="45"/>
        <v>2.1739130434782608</v>
      </c>
      <c r="AC36" s="38">
        <f t="shared" si="46"/>
        <v>0</v>
      </c>
      <c r="AD36" s="37">
        <f t="shared" si="47"/>
        <v>0</v>
      </c>
      <c r="AE36" s="36"/>
      <c r="AF36" s="32">
        <f t="shared" si="15"/>
        <v>46</v>
      </c>
      <c r="AG36" s="37">
        <f t="shared" si="16"/>
        <v>97.826086956521735</v>
      </c>
      <c r="AH36" s="37">
        <f t="shared" si="17"/>
        <v>0</v>
      </c>
      <c r="AI36" s="37">
        <f t="shared" si="18"/>
        <v>2.1739130434782608</v>
      </c>
      <c r="AJ36" s="37">
        <f t="shared" si="48"/>
        <v>100</v>
      </c>
      <c r="AK36" s="32"/>
      <c r="AL36" s="37"/>
      <c r="AM36" s="37"/>
      <c r="AN36" s="37"/>
      <c r="AO36" s="37"/>
      <c r="AP36" s="37"/>
      <c r="AQ36" s="32"/>
      <c r="AR36" s="32"/>
      <c r="AS36" s="37"/>
      <c r="AT36" s="37"/>
      <c r="AU36" s="37"/>
      <c r="AV36" s="37"/>
      <c r="AW36" s="32"/>
      <c r="AX36" s="32"/>
      <c r="AY36" s="37"/>
      <c r="AZ36" s="37"/>
      <c r="BA36" s="37"/>
      <c r="BB36" s="37"/>
    </row>
    <row r="37" spans="1:54" s="31" customFormat="1" x14ac:dyDescent="0.3">
      <c r="A37" s="31" t="s">
        <v>401</v>
      </c>
      <c r="B37" s="31" t="s">
        <v>313</v>
      </c>
      <c r="C37" s="31" t="s">
        <v>460</v>
      </c>
      <c r="D37" s="31" t="s">
        <v>398</v>
      </c>
      <c r="E37" s="32">
        <v>58</v>
      </c>
      <c r="F37" s="36"/>
      <c r="G37" s="36"/>
      <c r="H37" s="32">
        <f t="shared" si="36"/>
        <v>6</v>
      </c>
      <c r="I37" s="36">
        <v>3</v>
      </c>
      <c r="J37" s="36">
        <v>3</v>
      </c>
      <c r="K37" s="36">
        <f t="shared" si="37"/>
        <v>0</v>
      </c>
      <c r="L37" s="36">
        <v>0</v>
      </c>
      <c r="M37" s="36">
        <v>0</v>
      </c>
      <c r="N37" s="36">
        <v>0</v>
      </c>
      <c r="O37" s="32">
        <v>3</v>
      </c>
      <c r="P37" s="32">
        <v>33</v>
      </c>
      <c r="Q37" s="36"/>
      <c r="R37" s="36">
        <f t="shared" si="38"/>
        <v>0</v>
      </c>
      <c r="S37" s="36"/>
      <c r="T37" s="37">
        <f t="shared" si="39"/>
        <v>86.567164179104466</v>
      </c>
      <c r="U37" s="38"/>
      <c r="V37" s="38"/>
      <c r="W37" s="37">
        <f t="shared" si="40"/>
        <v>8.9552238805970141</v>
      </c>
      <c r="X37" s="38">
        <f t="shared" si="41"/>
        <v>4.4776119402985071</v>
      </c>
      <c r="Y37" s="38">
        <f t="shared" si="42"/>
        <v>4.4776119402985071</v>
      </c>
      <c r="Z37" s="37">
        <f t="shared" si="43"/>
        <v>0</v>
      </c>
      <c r="AA37" s="38">
        <f t="shared" si="44"/>
        <v>0</v>
      </c>
      <c r="AB37" s="38">
        <f t="shared" si="45"/>
        <v>0</v>
      </c>
      <c r="AC37" s="38">
        <f t="shared" si="46"/>
        <v>0</v>
      </c>
      <c r="AD37" s="37">
        <f t="shared" si="47"/>
        <v>4.4776119402985071</v>
      </c>
      <c r="AE37" s="36"/>
      <c r="AF37" s="32">
        <f t="shared" si="15"/>
        <v>64</v>
      </c>
      <c r="AG37" s="37">
        <f t="shared" si="16"/>
        <v>90.625</v>
      </c>
      <c r="AH37" s="37">
        <f t="shared" si="17"/>
        <v>9.375</v>
      </c>
      <c r="AI37" s="37">
        <f t="shared" si="18"/>
        <v>0</v>
      </c>
      <c r="AJ37" s="37">
        <f t="shared" si="48"/>
        <v>100</v>
      </c>
      <c r="AK37" s="32"/>
      <c r="AL37" s="37"/>
      <c r="AM37" s="37"/>
      <c r="AN37" s="37"/>
      <c r="AO37" s="37"/>
      <c r="AP37" s="37"/>
      <c r="AQ37" s="32"/>
      <c r="AR37" s="32"/>
      <c r="AS37" s="37"/>
      <c r="AT37" s="37"/>
      <c r="AU37" s="37"/>
      <c r="AV37" s="37"/>
      <c r="AW37" s="32"/>
      <c r="AX37" s="32"/>
      <c r="AY37" s="37"/>
      <c r="AZ37" s="37"/>
      <c r="BA37" s="37"/>
      <c r="BB37" s="37"/>
    </row>
    <row r="38" spans="1:54" s="31" customFormat="1" x14ac:dyDescent="0.3">
      <c r="A38" s="31" t="s">
        <v>402</v>
      </c>
      <c r="B38" s="31" t="s">
        <v>313</v>
      </c>
      <c r="C38" s="31" t="s">
        <v>460</v>
      </c>
      <c r="D38" s="31" t="s">
        <v>398</v>
      </c>
      <c r="E38" s="32">
        <v>45</v>
      </c>
      <c r="F38" s="36"/>
      <c r="G38" s="36"/>
      <c r="H38" s="32">
        <f t="shared" si="36"/>
        <v>4</v>
      </c>
      <c r="I38" s="36">
        <v>1</v>
      </c>
      <c r="J38" s="36">
        <v>3</v>
      </c>
      <c r="K38" s="36">
        <f t="shared" si="37"/>
        <v>0</v>
      </c>
      <c r="L38" s="36">
        <v>0</v>
      </c>
      <c r="M38" s="36">
        <v>0</v>
      </c>
      <c r="N38" s="36">
        <v>0</v>
      </c>
      <c r="O38" s="32">
        <v>4</v>
      </c>
      <c r="P38" s="32">
        <v>47</v>
      </c>
      <c r="Q38" s="36"/>
      <c r="R38" s="36">
        <f t="shared" si="38"/>
        <v>0</v>
      </c>
      <c r="S38" s="36"/>
      <c r="T38" s="37">
        <f t="shared" si="39"/>
        <v>84.905660377358487</v>
      </c>
      <c r="U38" s="38"/>
      <c r="V38" s="38"/>
      <c r="W38" s="37">
        <f t="shared" si="40"/>
        <v>7.5471698113207548</v>
      </c>
      <c r="X38" s="38">
        <f t="shared" si="41"/>
        <v>1.8867924528301887</v>
      </c>
      <c r="Y38" s="38">
        <f t="shared" si="42"/>
        <v>5.6603773584905666</v>
      </c>
      <c r="Z38" s="37">
        <f t="shared" si="43"/>
        <v>0</v>
      </c>
      <c r="AA38" s="38">
        <f t="shared" si="44"/>
        <v>0</v>
      </c>
      <c r="AB38" s="38">
        <f t="shared" si="45"/>
        <v>0</v>
      </c>
      <c r="AC38" s="38">
        <f t="shared" si="46"/>
        <v>0</v>
      </c>
      <c r="AD38" s="37">
        <f t="shared" si="47"/>
        <v>7.5471698113207548</v>
      </c>
      <c r="AE38" s="36"/>
      <c r="AF38" s="32">
        <f t="shared" si="15"/>
        <v>49</v>
      </c>
      <c r="AG38" s="37">
        <f t="shared" si="16"/>
        <v>91.83673469387756</v>
      </c>
      <c r="AH38" s="37">
        <f t="shared" si="17"/>
        <v>8.1632653061224492</v>
      </c>
      <c r="AI38" s="37">
        <f t="shared" si="18"/>
        <v>0</v>
      </c>
      <c r="AJ38" s="37">
        <f t="shared" si="48"/>
        <v>100.00000000000001</v>
      </c>
      <c r="AK38" s="32"/>
      <c r="AL38" s="37"/>
      <c r="AM38" s="37"/>
      <c r="AN38" s="37"/>
      <c r="AO38" s="37"/>
      <c r="AP38" s="37"/>
      <c r="AQ38" s="32"/>
      <c r="AR38" s="32"/>
      <c r="AS38" s="37"/>
      <c r="AT38" s="37"/>
      <c r="AU38" s="37"/>
      <c r="AV38" s="37"/>
      <c r="AW38" s="32"/>
      <c r="AX38" s="32"/>
      <c r="AY38" s="37"/>
      <c r="AZ38" s="37"/>
      <c r="BA38" s="37"/>
      <c r="BB38" s="37"/>
    </row>
    <row r="39" spans="1:54" s="31" customFormat="1" x14ac:dyDescent="0.3">
      <c r="A39" s="31" t="s">
        <v>403</v>
      </c>
      <c r="B39" s="31" t="s">
        <v>313</v>
      </c>
      <c r="C39" s="31" t="s">
        <v>460</v>
      </c>
      <c r="D39" s="31" t="s">
        <v>398</v>
      </c>
      <c r="E39" s="32">
        <v>79</v>
      </c>
      <c r="F39" s="36"/>
      <c r="G39" s="36"/>
      <c r="H39" s="32">
        <f t="shared" si="36"/>
        <v>0</v>
      </c>
      <c r="I39" s="36">
        <v>0</v>
      </c>
      <c r="J39" s="36">
        <v>0</v>
      </c>
      <c r="K39" s="36">
        <f t="shared" si="37"/>
        <v>0</v>
      </c>
      <c r="L39" s="36">
        <v>0</v>
      </c>
      <c r="M39" s="36">
        <v>0</v>
      </c>
      <c r="N39" s="36">
        <v>0</v>
      </c>
      <c r="O39" s="32">
        <v>1</v>
      </c>
      <c r="P39" s="32">
        <v>20</v>
      </c>
      <c r="Q39" s="36"/>
      <c r="R39" s="36">
        <f t="shared" si="38"/>
        <v>0</v>
      </c>
      <c r="S39" s="36"/>
      <c r="T39" s="37">
        <f t="shared" si="39"/>
        <v>98.75</v>
      </c>
      <c r="U39" s="38"/>
      <c r="V39" s="38"/>
      <c r="W39" s="37">
        <f t="shared" si="40"/>
        <v>0</v>
      </c>
      <c r="X39" s="38">
        <f t="shared" si="41"/>
        <v>0</v>
      </c>
      <c r="Y39" s="38">
        <f t="shared" si="42"/>
        <v>0</v>
      </c>
      <c r="Z39" s="37">
        <f t="shared" si="43"/>
        <v>0</v>
      </c>
      <c r="AA39" s="38">
        <f t="shared" si="44"/>
        <v>0</v>
      </c>
      <c r="AB39" s="38">
        <f t="shared" si="45"/>
        <v>0</v>
      </c>
      <c r="AC39" s="38">
        <f t="shared" si="46"/>
        <v>0</v>
      </c>
      <c r="AD39" s="37">
        <f t="shared" si="47"/>
        <v>1.25</v>
      </c>
      <c r="AE39" s="36"/>
      <c r="AF39" s="32">
        <f t="shared" si="15"/>
        <v>79</v>
      </c>
      <c r="AG39" s="37">
        <f t="shared" si="16"/>
        <v>100</v>
      </c>
      <c r="AH39" s="37">
        <f t="shared" si="17"/>
        <v>0</v>
      </c>
      <c r="AI39" s="37">
        <f t="shared" si="18"/>
        <v>0</v>
      </c>
      <c r="AJ39" s="37">
        <f t="shared" si="48"/>
        <v>100</v>
      </c>
      <c r="AK39" s="32"/>
      <c r="AL39" s="37"/>
      <c r="AM39" s="37"/>
      <c r="AN39" s="37"/>
      <c r="AO39" s="37"/>
      <c r="AP39" s="37"/>
      <c r="AQ39" s="32"/>
      <c r="AR39" s="32"/>
      <c r="AS39" s="37"/>
      <c r="AT39" s="37"/>
      <c r="AU39" s="37"/>
      <c r="AV39" s="37"/>
      <c r="AW39" s="32"/>
      <c r="AX39" s="32"/>
      <c r="AY39" s="37"/>
      <c r="AZ39" s="37"/>
      <c r="BA39" s="37"/>
      <c r="BB39" s="37"/>
    </row>
    <row r="40" spans="1:54" s="31" customFormat="1" x14ac:dyDescent="0.3">
      <c r="A40" s="31" t="s">
        <v>404</v>
      </c>
      <c r="B40" s="31" t="s">
        <v>313</v>
      </c>
      <c r="C40" s="31" t="s">
        <v>460</v>
      </c>
      <c r="D40" s="31" t="s">
        <v>398</v>
      </c>
      <c r="E40" s="32">
        <v>65</v>
      </c>
      <c r="F40" s="36"/>
      <c r="G40" s="36"/>
      <c r="H40" s="32">
        <f t="shared" si="36"/>
        <v>0</v>
      </c>
      <c r="I40" s="36">
        <v>0</v>
      </c>
      <c r="J40" s="36">
        <v>0</v>
      </c>
      <c r="K40" s="36">
        <f t="shared" si="37"/>
        <v>0</v>
      </c>
      <c r="L40" s="36">
        <v>0</v>
      </c>
      <c r="M40" s="36">
        <v>0</v>
      </c>
      <c r="N40" s="36">
        <v>0</v>
      </c>
      <c r="O40" s="32">
        <v>1</v>
      </c>
      <c r="P40" s="32">
        <v>34</v>
      </c>
      <c r="Q40" s="36"/>
      <c r="R40" s="36">
        <f t="shared" si="38"/>
        <v>0</v>
      </c>
      <c r="S40" s="36"/>
      <c r="T40" s="37">
        <f t="shared" si="39"/>
        <v>98.484848484848484</v>
      </c>
      <c r="U40" s="38"/>
      <c r="V40" s="38"/>
      <c r="W40" s="37">
        <f t="shared" si="40"/>
        <v>0</v>
      </c>
      <c r="X40" s="38">
        <f t="shared" si="41"/>
        <v>0</v>
      </c>
      <c r="Y40" s="38">
        <f t="shared" si="42"/>
        <v>0</v>
      </c>
      <c r="Z40" s="37">
        <f t="shared" si="43"/>
        <v>0</v>
      </c>
      <c r="AA40" s="38">
        <f t="shared" si="44"/>
        <v>0</v>
      </c>
      <c r="AB40" s="38">
        <f t="shared" si="45"/>
        <v>0</v>
      </c>
      <c r="AC40" s="38">
        <f t="shared" si="46"/>
        <v>0</v>
      </c>
      <c r="AD40" s="37">
        <f t="shared" si="47"/>
        <v>1.5151515151515151</v>
      </c>
      <c r="AE40" s="36"/>
      <c r="AF40" s="32">
        <f t="shared" si="15"/>
        <v>65</v>
      </c>
      <c r="AG40" s="37">
        <f t="shared" si="16"/>
        <v>100</v>
      </c>
      <c r="AH40" s="37">
        <f t="shared" si="17"/>
        <v>0</v>
      </c>
      <c r="AI40" s="37">
        <f t="shared" si="18"/>
        <v>0</v>
      </c>
      <c r="AJ40" s="37">
        <f t="shared" si="48"/>
        <v>100</v>
      </c>
      <c r="AK40" s="32"/>
      <c r="AL40" s="37"/>
      <c r="AM40" s="37"/>
      <c r="AN40" s="37"/>
      <c r="AO40" s="37"/>
      <c r="AP40" s="37"/>
      <c r="AQ40" s="32"/>
      <c r="AR40" s="32"/>
      <c r="AS40" s="37"/>
      <c r="AT40" s="37"/>
      <c r="AU40" s="37"/>
      <c r="AV40" s="37"/>
      <c r="AW40" s="32"/>
      <c r="AX40" s="32"/>
      <c r="AY40" s="37"/>
      <c r="AZ40" s="37"/>
      <c r="BA40" s="37"/>
      <c r="BB40" s="37"/>
    </row>
    <row r="41" spans="1:54" s="31" customFormat="1" x14ac:dyDescent="0.3">
      <c r="A41" s="31" t="s">
        <v>405</v>
      </c>
      <c r="B41" s="31" t="s">
        <v>313</v>
      </c>
      <c r="C41" s="31" t="s">
        <v>460</v>
      </c>
      <c r="D41" s="31" t="s">
        <v>398</v>
      </c>
      <c r="E41" s="32">
        <v>65</v>
      </c>
      <c r="F41" s="36"/>
      <c r="G41" s="36"/>
      <c r="H41" s="32">
        <f t="shared" si="36"/>
        <v>0</v>
      </c>
      <c r="I41" s="36">
        <v>0</v>
      </c>
      <c r="J41" s="36">
        <v>0</v>
      </c>
      <c r="K41" s="36">
        <f t="shared" si="37"/>
        <v>0</v>
      </c>
      <c r="L41" s="36">
        <v>0</v>
      </c>
      <c r="M41" s="36">
        <v>0</v>
      </c>
      <c r="N41" s="36">
        <v>0</v>
      </c>
      <c r="O41" s="32">
        <v>1</v>
      </c>
      <c r="P41" s="32">
        <v>34</v>
      </c>
      <c r="Q41" s="36"/>
      <c r="R41" s="36">
        <f t="shared" si="38"/>
        <v>0</v>
      </c>
      <c r="S41" s="36"/>
      <c r="T41" s="37">
        <f t="shared" si="39"/>
        <v>98.484848484848484</v>
      </c>
      <c r="U41" s="38"/>
      <c r="V41" s="38"/>
      <c r="W41" s="37">
        <f t="shared" si="40"/>
        <v>0</v>
      </c>
      <c r="X41" s="38">
        <f t="shared" si="41"/>
        <v>0</v>
      </c>
      <c r="Y41" s="38">
        <f t="shared" si="42"/>
        <v>0</v>
      </c>
      <c r="Z41" s="37">
        <f t="shared" si="43"/>
        <v>0</v>
      </c>
      <c r="AA41" s="38">
        <f t="shared" si="44"/>
        <v>0</v>
      </c>
      <c r="AB41" s="38">
        <f t="shared" si="45"/>
        <v>0</v>
      </c>
      <c r="AC41" s="38">
        <f t="shared" si="46"/>
        <v>0</v>
      </c>
      <c r="AD41" s="37">
        <f t="shared" si="47"/>
        <v>1.5151515151515151</v>
      </c>
      <c r="AE41" s="36"/>
      <c r="AF41" s="32">
        <f t="shared" si="15"/>
        <v>65</v>
      </c>
      <c r="AG41" s="37">
        <f t="shared" si="16"/>
        <v>100</v>
      </c>
      <c r="AH41" s="37">
        <f t="shared" si="17"/>
        <v>0</v>
      </c>
      <c r="AI41" s="37">
        <f t="shared" si="18"/>
        <v>0</v>
      </c>
      <c r="AJ41" s="37">
        <f t="shared" si="48"/>
        <v>100</v>
      </c>
      <c r="AK41" s="32"/>
      <c r="AL41" s="37"/>
      <c r="AM41" s="37"/>
      <c r="AN41" s="37"/>
      <c r="AO41" s="37"/>
      <c r="AP41" s="37"/>
      <c r="AQ41" s="32"/>
      <c r="AR41" s="32"/>
      <c r="AS41" s="37"/>
      <c r="AT41" s="37"/>
      <c r="AU41" s="37"/>
      <c r="AV41" s="37"/>
      <c r="AW41" s="32"/>
      <c r="AX41" s="32"/>
      <c r="AY41" s="37"/>
      <c r="AZ41" s="37"/>
      <c r="BA41" s="37"/>
      <c r="BB41" s="37"/>
    </row>
    <row r="42" spans="1:54" s="31" customFormat="1" x14ac:dyDescent="0.3">
      <c r="A42" s="31" t="s">
        <v>406</v>
      </c>
      <c r="B42" s="31" t="s">
        <v>313</v>
      </c>
      <c r="C42" s="31" t="s">
        <v>460</v>
      </c>
      <c r="D42" s="31" t="s">
        <v>398</v>
      </c>
      <c r="E42" s="32">
        <v>58</v>
      </c>
      <c r="F42" s="36"/>
      <c r="G42" s="36"/>
      <c r="H42" s="32">
        <f t="shared" si="36"/>
        <v>4</v>
      </c>
      <c r="I42" s="36">
        <v>2</v>
      </c>
      <c r="J42" s="36">
        <v>2</v>
      </c>
      <c r="K42" s="36">
        <f t="shared" si="37"/>
        <v>0</v>
      </c>
      <c r="L42" s="36">
        <v>0</v>
      </c>
      <c r="M42" s="36">
        <v>0</v>
      </c>
      <c r="N42" s="36">
        <v>0</v>
      </c>
      <c r="O42" s="32">
        <v>7</v>
      </c>
      <c r="P42" s="32">
        <v>31</v>
      </c>
      <c r="Q42" s="36"/>
      <c r="R42" s="36">
        <f t="shared" si="38"/>
        <v>0</v>
      </c>
      <c r="S42" s="36"/>
      <c r="T42" s="37">
        <f t="shared" si="39"/>
        <v>84.05797101449275</v>
      </c>
      <c r="U42" s="38"/>
      <c r="V42" s="38"/>
      <c r="W42" s="37">
        <f t="shared" si="40"/>
        <v>5.7971014492753623</v>
      </c>
      <c r="X42" s="38">
        <f t="shared" si="41"/>
        <v>2.8985507246376812</v>
      </c>
      <c r="Y42" s="38">
        <f t="shared" si="42"/>
        <v>2.8985507246376812</v>
      </c>
      <c r="Z42" s="37">
        <f t="shared" si="43"/>
        <v>0</v>
      </c>
      <c r="AA42" s="38">
        <f t="shared" si="44"/>
        <v>0</v>
      </c>
      <c r="AB42" s="38">
        <f t="shared" si="45"/>
        <v>0</v>
      </c>
      <c r="AC42" s="38">
        <f t="shared" si="46"/>
        <v>0</v>
      </c>
      <c r="AD42" s="37">
        <f t="shared" si="47"/>
        <v>10.144927536231885</v>
      </c>
      <c r="AE42" s="36"/>
      <c r="AF42" s="32">
        <f t="shared" ref="AF42:AF73" si="49">E42+H42+K42</f>
        <v>62</v>
      </c>
      <c r="AG42" s="37">
        <f t="shared" ref="AG42:AG73" si="50">E42/$AF42*100</f>
        <v>93.548387096774192</v>
      </c>
      <c r="AH42" s="37">
        <f t="shared" ref="AH42:AH73" si="51">H42/$AF42*100</f>
        <v>6.4516129032258061</v>
      </c>
      <c r="AI42" s="37">
        <f t="shared" ref="AI42:AI73" si="52">K42/$AF42*100</f>
        <v>0</v>
      </c>
      <c r="AJ42" s="37">
        <f t="shared" si="48"/>
        <v>100</v>
      </c>
      <c r="AK42" s="32"/>
      <c r="AL42" s="37"/>
      <c r="AM42" s="37"/>
      <c r="AN42" s="37"/>
      <c r="AO42" s="37"/>
      <c r="AP42" s="37"/>
      <c r="AQ42" s="32"/>
      <c r="AR42" s="32"/>
      <c r="AS42" s="37"/>
      <c r="AT42" s="37"/>
      <c r="AU42" s="37"/>
      <c r="AV42" s="37"/>
      <c r="AW42" s="32"/>
      <c r="AX42" s="32"/>
      <c r="AY42" s="37"/>
      <c r="AZ42" s="37"/>
      <c r="BA42" s="37"/>
      <c r="BB42" s="37"/>
    </row>
    <row r="43" spans="1:54" s="31" customFormat="1" x14ac:dyDescent="0.3">
      <c r="A43" s="31" t="s">
        <v>407</v>
      </c>
      <c r="B43" s="31" t="s">
        <v>313</v>
      </c>
      <c r="C43" s="31" t="s">
        <v>460</v>
      </c>
      <c r="D43" s="31" t="s">
        <v>398</v>
      </c>
      <c r="E43" s="32">
        <v>71</v>
      </c>
      <c r="F43" s="36"/>
      <c r="G43" s="36"/>
      <c r="H43" s="32">
        <f t="shared" si="36"/>
        <v>2</v>
      </c>
      <c r="I43" s="36">
        <v>1</v>
      </c>
      <c r="J43" s="36">
        <v>1</v>
      </c>
      <c r="K43" s="36">
        <f t="shared" si="37"/>
        <v>0</v>
      </c>
      <c r="L43" s="36">
        <v>0</v>
      </c>
      <c r="M43" s="36">
        <v>0</v>
      </c>
      <c r="N43" s="36">
        <v>0</v>
      </c>
      <c r="O43" s="32">
        <v>2</v>
      </c>
      <c r="P43" s="32">
        <v>25</v>
      </c>
      <c r="Q43" s="36"/>
      <c r="R43" s="36">
        <f t="shared" si="38"/>
        <v>0</v>
      </c>
      <c r="S43" s="36"/>
      <c r="T43" s="37">
        <f t="shared" si="39"/>
        <v>94.666666666666671</v>
      </c>
      <c r="U43" s="38"/>
      <c r="V43" s="38"/>
      <c r="W43" s="37">
        <f t="shared" si="40"/>
        <v>2.666666666666667</v>
      </c>
      <c r="X43" s="38">
        <f t="shared" si="41"/>
        <v>1.3333333333333335</v>
      </c>
      <c r="Y43" s="38">
        <f t="shared" si="42"/>
        <v>1.3333333333333335</v>
      </c>
      <c r="Z43" s="37">
        <f t="shared" si="43"/>
        <v>0</v>
      </c>
      <c r="AA43" s="38">
        <f t="shared" si="44"/>
        <v>0</v>
      </c>
      <c r="AB43" s="38">
        <f t="shared" si="45"/>
        <v>0</v>
      </c>
      <c r="AC43" s="38">
        <f t="shared" si="46"/>
        <v>0</v>
      </c>
      <c r="AD43" s="37">
        <f t="shared" si="47"/>
        <v>2.666666666666667</v>
      </c>
      <c r="AE43" s="36"/>
      <c r="AF43" s="32">
        <f t="shared" si="49"/>
        <v>73</v>
      </c>
      <c r="AG43" s="37">
        <f t="shared" si="50"/>
        <v>97.260273972602747</v>
      </c>
      <c r="AH43" s="37">
        <f t="shared" si="51"/>
        <v>2.7397260273972601</v>
      </c>
      <c r="AI43" s="37">
        <f t="shared" si="52"/>
        <v>0</v>
      </c>
      <c r="AJ43" s="37">
        <f t="shared" si="48"/>
        <v>100</v>
      </c>
      <c r="AK43" s="32"/>
      <c r="AL43" s="37"/>
      <c r="AM43" s="37"/>
      <c r="AN43" s="37"/>
      <c r="AO43" s="37"/>
      <c r="AP43" s="37"/>
      <c r="AQ43" s="32"/>
      <c r="AR43" s="32"/>
      <c r="AS43" s="37"/>
      <c r="AT43" s="37"/>
      <c r="AU43" s="37"/>
      <c r="AV43" s="37"/>
      <c r="AW43" s="32"/>
      <c r="AX43" s="32"/>
      <c r="AY43" s="37"/>
      <c r="AZ43" s="37"/>
      <c r="BA43" s="37"/>
      <c r="BB43" s="37"/>
    </row>
    <row r="44" spans="1:54" s="31" customFormat="1" x14ac:dyDescent="0.3">
      <c r="A44" s="31" t="s">
        <v>408</v>
      </c>
      <c r="B44" s="31" t="s">
        <v>313</v>
      </c>
      <c r="C44" s="31" t="s">
        <v>460</v>
      </c>
      <c r="D44" s="31" t="s">
        <v>398</v>
      </c>
      <c r="E44" s="32">
        <v>65</v>
      </c>
      <c r="F44" s="36"/>
      <c r="G44" s="36"/>
      <c r="H44" s="32">
        <f t="shared" si="36"/>
        <v>3</v>
      </c>
      <c r="I44" s="36">
        <v>2</v>
      </c>
      <c r="J44" s="36">
        <v>1</v>
      </c>
      <c r="K44" s="36">
        <f t="shared" si="37"/>
        <v>0</v>
      </c>
      <c r="L44" s="36">
        <v>0</v>
      </c>
      <c r="M44" s="36">
        <v>0</v>
      </c>
      <c r="N44" s="36">
        <v>0</v>
      </c>
      <c r="O44" s="32">
        <v>1</v>
      </c>
      <c r="P44" s="32">
        <v>31</v>
      </c>
      <c r="Q44" s="36"/>
      <c r="R44" s="36">
        <f t="shared" si="38"/>
        <v>0</v>
      </c>
      <c r="S44" s="36"/>
      <c r="T44" s="37">
        <f t="shared" si="39"/>
        <v>94.20289855072464</v>
      </c>
      <c r="U44" s="38"/>
      <c r="V44" s="38"/>
      <c r="W44" s="37">
        <f t="shared" si="40"/>
        <v>4.3478260869565215</v>
      </c>
      <c r="X44" s="38">
        <f t="shared" si="41"/>
        <v>2.8985507246376812</v>
      </c>
      <c r="Y44" s="38">
        <f t="shared" si="42"/>
        <v>1.4492753623188406</v>
      </c>
      <c r="Z44" s="37">
        <f t="shared" si="43"/>
        <v>0</v>
      </c>
      <c r="AA44" s="38">
        <f t="shared" si="44"/>
        <v>0</v>
      </c>
      <c r="AB44" s="38">
        <f t="shared" si="45"/>
        <v>0</v>
      </c>
      <c r="AC44" s="38">
        <f t="shared" si="46"/>
        <v>0</v>
      </c>
      <c r="AD44" s="37">
        <f t="shared" si="47"/>
        <v>1.4492753623188406</v>
      </c>
      <c r="AE44" s="36"/>
      <c r="AF44" s="32">
        <f t="shared" si="49"/>
        <v>68</v>
      </c>
      <c r="AG44" s="37">
        <f t="shared" si="50"/>
        <v>95.588235294117652</v>
      </c>
      <c r="AH44" s="37">
        <f t="shared" si="51"/>
        <v>4.4117647058823533</v>
      </c>
      <c r="AI44" s="37">
        <f t="shared" si="52"/>
        <v>0</v>
      </c>
      <c r="AJ44" s="37">
        <f t="shared" si="48"/>
        <v>100</v>
      </c>
      <c r="AK44" s="32"/>
      <c r="AL44" s="37"/>
      <c r="AM44" s="37"/>
      <c r="AN44" s="37"/>
      <c r="AO44" s="37"/>
      <c r="AP44" s="37"/>
      <c r="AQ44" s="32"/>
      <c r="AR44" s="32"/>
      <c r="AS44" s="37"/>
      <c r="AT44" s="37"/>
      <c r="AU44" s="37"/>
      <c r="AV44" s="37"/>
      <c r="AW44" s="32"/>
      <c r="AX44" s="32"/>
      <c r="AY44" s="37"/>
      <c r="AZ44" s="37"/>
      <c r="BA44" s="37"/>
      <c r="BB44" s="37"/>
    </row>
    <row r="45" spans="1:54" s="31" customFormat="1" x14ac:dyDescent="0.3">
      <c r="A45" s="31" t="s">
        <v>409</v>
      </c>
      <c r="B45" s="31" t="s">
        <v>313</v>
      </c>
      <c r="C45" s="31" t="s">
        <v>460</v>
      </c>
      <c r="D45" s="31" t="s">
        <v>398</v>
      </c>
      <c r="E45" s="32">
        <v>39</v>
      </c>
      <c r="F45" s="36"/>
      <c r="G45" s="36"/>
      <c r="H45" s="32">
        <f t="shared" si="36"/>
        <v>1</v>
      </c>
      <c r="I45" s="36">
        <v>1</v>
      </c>
      <c r="J45" s="36">
        <v>0</v>
      </c>
      <c r="K45" s="36">
        <f t="shared" si="37"/>
        <v>7</v>
      </c>
      <c r="L45" s="36">
        <v>0</v>
      </c>
      <c r="M45" s="36">
        <v>7</v>
      </c>
      <c r="N45" s="36">
        <v>0</v>
      </c>
      <c r="O45" s="32">
        <v>1</v>
      </c>
      <c r="P45" s="32">
        <v>52</v>
      </c>
      <c r="Q45" s="36"/>
      <c r="R45" s="36">
        <f t="shared" si="38"/>
        <v>7</v>
      </c>
      <c r="S45" s="36"/>
      <c r="T45" s="37">
        <f t="shared" si="39"/>
        <v>81.25</v>
      </c>
      <c r="U45" s="38"/>
      <c r="V45" s="38"/>
      <c r="W45" s="37">
        <f t="shared" si="40"/>
        <v>2.083333333333333</v>
      </c>
      <c r="X45" s="38">
        <f t="shared" si="41"/>
        <v>2.083333333333333</v>
      </c>
      <c r="Y45" s="38">
        <f t="shared" si="42"/>
        <v>0</v>
      </c>
      <c r="Z45" s="37">
        <f t="shared" si="43"/>
        <v>14.583333333333334</v>
      </c>
      <c r="AA45" s="38">
        <f t="shared" si="44"/>
        <v>0</v>
      </c>
      <c r="AB45" s="38">
        <f t="shared" si="45"/>
        <v>14.583333333333334</v>
      </c>
      <c r="AC45" s="38">
        <f t="shared" si="46"/>
        <v>0</v>
      </c>
      <c r="AD45" s="37">
        <f t="shared" si="47"/>
        <v>2.083333333333333</v>
      </c>
      <c r="AE45" s="36"/>
      <c r="AF45" s="32">
        <f t="shared" si="49"/>
        <v>47</v>
      </c>
      <c r="AG45" s="37">
        <f t="shared" si="50"/>
        <v>82.978723404255319</v>
      </c>
      <c r="AH45" s="37">
        <f t="shared" si="51"/>
        <v>2.1276595744680851</v>
      </c>
      <c r="AI45" s="37">
        <f t="shared" si="52"/>
        <v>14.893617021276595</v>
      </c>
      <c r="AJ45" s="37">
        <f t="shared" si="48"/>
        <v>100</v>
      </c>
      <c r="AK45" s="32"/>
      <c r="AL45" s="37"/>
      <c r="AM45" s="37"/>
      <c r="AN45" s="37"/>
      <c r="AO45" s="37"/>
      <c r="AP45" s="37"/>
      <c r="AQ45" s="32"/>
      <c r="AR45" s="32"/>
      <c r="AS45" s="37"/>
      <c r="AT45" s="37"/>
      <c r="AU45" s="37"/>
      <c r="AV45" s="37"/>
      <c r="AW45" s="32"/>
      <c r="AX45" s="32"/>
      <c r="AY45" s="37"/>
      <c r="AZ45" s="37"/>
      <c r="BA45" s="37"/>
      <c r="BB45" s="37"/>
    </row>
    <row r="46" spans="1:54" s="31" customFormat="1" x14ac:dyDescent="0.3">
      <c r="A46" s="31" t="s">
        <v>410</v>
      </c>
      <c r="B46" s="31" t="s">
        <v>313</v>
      </c>
      <c r="C46" s="31" t="s">
        <v>460</v>
      </c>
      <c r="D46" s="31" t="s">
        <v>398</v>
      </c>
      <c r="E46" s="32">
        <v>55</v>
      </c>
      <c r="F46" s="36"/>
      <c r="G46" s="36"/>
      <c r="H46" s="32">
        <f t="shared" si="36"/>
        <v>1</v>
      </c>
      <c r="I46" s="36">
        <v>0</v>
      </c>
      <c r="J46" s="36">
        <v>1</v>
      </c>
      <c r="K46" s="36">
        <f t="shared" si="37"/>
        <v>0</v>
      </c>
      <c r="L46" s="36">
        <v>0</v>
      </c>
      <c r="M46" s="36">
        <v>0</v>
      </c>
      <c r="N46" s="36">
        <v>0</v>
      </c>
      <c r="O46" s="32">
        <v>2</v>
      </c>
      <c r="P46" s="32">
        <v>42</v>
      </c>
      <c r="Q46" s="36"/>
      <c r="R46" s="36">
        <f t="shared" si="38"/>
        <v>0</v>
      </c>
      <c r="S46" s="36"/>
      <c r="T46" s="37">
        <f t="shared" si="39"/>
        <v>94.827586206896555</v>
      </c>
      <c r="U46" s="38"/>
      <c r="V46" s="38"/>
      <c r="W46" s="37">
        <f t="shared" si="40"/>
        <v>1.7241379310344827</v>
      </c>
      <c r="X46" s="38">
        <f t="shared" si="41"/>
        <v>0</v>
      </c>
      <c r="Y46" s="38">
        <f t="shared" si="42"/>
        <v>1.7241379310344827</v>
      </c>
      <c r="Z46" s="37">
        <f t="shared" si="43"/>
        <v>0</v>
      </c>
      <c r="AA46" s="38">
        <f t="shared" si="44"/>
        <v>0</v>
      </c>
      <c r="AB46" s="38">
        <f t="shared" si="45"/>
        <v>0</v>
      </c>
      <c r="AC46" s="38">
        <f t="shared" si="46"/>
        <v>0</v>
      </c>
      <c r="AD46" s="37">
        <f t="shared" si="47"/>
        <v>3.4482758620689653</v>
      </c>
      <c r="AE46" s="36"/>
      <c r="AF46" s="32">
        <f t="shared" si="49"/>
        <v>56</v>
      </c>
      <c r="AG46" s="37">
        <f t="shared" si="50"/>
        <v>98.214285714285708</v>
      </c>
      <c r="AH46" s="37">
        <f t="shared" si="51"/>
        <v>1.7857142857142856</v>
      </c>
      <c r="AI46" s="37">
        <f t="shared" si="52"/>
        <v>0</v>
      </c>
      <c r="AJ46" s="37">
        <f t="shared" si="48"/>
        <v>100</v>
      </c>
      <c r="AK46" s="32"/>
      <c r="AL46" s="37"/>
      <c r="AM46" s="37"/>
      <c r="AN46" s="37"/>
      <c r="AO46" s="37"/>
      <c r="AP46" s="37"/>
      <c r="AQ46" s="32"/>
      <c r="AR46" s="32"/>
      <c r="AS46" s="37"/>
      <c r="AT46" s="37"/>
      <c r="AU46" s="37"/>
      <c r="AV46" s="37"/>
      <c r="AW46" s="32"/>
      <c r="AX46" s="32"/>
      <c r="AY46" s="37"/>
      <c r="AZ46" s="37"/>
      <c r="BA46" s="37"/>
      <c r="BB46" s="37"/>
    </row>
    <row r="47" spans="1:54" s="31" customFormat="1" x14ac:dyDescent="0.3">
      <c r="A47" s="31" t="s">
        <v>411</v>
      </c>
      <c r="B47" s="31" t="s">
        <v>313</v>
      </c>
      <c r="C47" s="31" t="s">
        <v>460</v>
      </c>
      <c r="D47" s="31" t="s">
        <v>398</v>
      </c>
      <c r="E47" s="32">
        <v>67</v>
      </c>
      <c r="F47" s="36"/>
      <c r="G47" s="36"/>
      <c r="H47" s="32">
        <f t="shared" si="36"/>
        <v>9</v>
      </c>
      <c r="I47" s="36">
        <v>2</v>
      </c>
      <c r="J47" s="36">
        <v>7</v>
      </c>
      <c r="K47" s="36">
        <f t="shared" si="37"/>
        <v>0</v>
      </c>
      <c r="L47" s="36">
        <v>0</v>
      </c>
      <c r="M47" s="36">
        <v>0</v>
      </c>
      <c r="N47" s="36">
        <v>0</v>
      </c>
      <c r="O47" s="32">
        <v>1</v>
      </c>
      <c r="P47" s="32">
        <v>23</v>
      </c>
      <c r="Q47" s="36"/>
      <c r="R47" s="36">
        <f t="shared" si="38"/>
        <v>0</v>
      </c>
      <c r="S47" s="36"/>
      <c r="T47" s="37">
        <f t="shared" si="39"/>
        <v>87.012987012987011</v>
      </c>
      <c r="U47" s="38"/>
      <c r="V47" s="38"/>
      <c r="W47" s="37">
        <f t="shared" si="40"/>
        <v>11.688311688311687</v>
      </c>
      <c r="X47" s="38">
        <f t="shared" si="41"/>
        <v>2.5974025974025974</v>
      </c>
      <c r="Y47" s="38">
        <f t="shared" si="42"/>
        <v>9.0909090909090917</v>
      </c>
      <c r="Z47" s="37">
        <f t="shared" si="43"/>
        <v>0</v>
      </c>
      <c r="AA47" s="38">
        <f t="shared" si="44"/>
        <v>0</v>
      </c>
      <c r="AB47" s="38">
        <f t="shared" si="45"/>
        <v>0</v>
      </c>
      <c r="AC47" s="38">
        <f t="shared" si="46"/>
        <v>0</v>
      </c>
      <c r="AD47" s="37">
        <f t="shared" si="47"/>
        <v>1.2987012987012987</v>
      </c>
      <c r="AE47" s="36"/>
      <c r="AF47" s="32">
        <f t="shared" si="49"/>
        <v>76</v>
      </c>
      <c r="AG47" s="37">
        <f t="shared" si="50"/>
        <v>88.157894736842096</v>
      </c>
      <c r="AH47" s="37">
        <f t="shared" si="51"/>
        <v>11.842105263157894</v>
      </c>
      <c r="AI47" s="37">
        <f t="shared" si="52"/>
        <v>0</v>
      </c>
      <c r="AJ47" s="37">
        <f t="shared" si="48"/>
        <v>99.999999999999986</v>
      </c>
      <c r="AK47" s="32"/>
      <c r="AL47" s="37"/>
      <c r="AM47" s="37"/>
      <c r="AN47" s="37"/>
      <c r="AO47" s="37"/>
      <c r="AP47" s="37"/>
      <c r="AQ47" s="32"/>
      <c r="AR47" s="32"/>
      <c r="AS47" s="37"/>
      <c r="AT47" s="37"/>
      <c r="AU47" s="37"/>
      <c r="AV47" s="37"/>
      <c r="AW47" s="32"/>
      <c r="AX47" s="32"/>
      <c r="AY47" s="37"/>
      <c r="AZ47" s="37"/>
      <c r="BA47" s="37"/>
      <c r="BB47" s="37"/>
    </row>
    <row r="48" spans="1:54" s="31" customFormat="1" x14ac:dyDescent="0.3">
      <c r="A48" s="31" t="s">
        <v>412</v>
      </c>
      <c r="B48" s="31" t="s">
        <v>313</v>
      </c>
      <c r="C48" s="31" t="s">
        <v>460</v>
      </c>
      <c r="D48" s="31" t="s">
        <v>398</v>
      </c>
      <c r="E48" s="32">
        <v>68</v>
      </c>
      <c r="F48" s="36"/>
      <c r="G48" s="36"/>
      <c r="H48" s="32">
        <f t="shared" si="36"/>
        <v>9</v>
      </c>
      <c r="I48" s="36">
        <v>2</v>
      </c>
      <c r="J48" s="36">
        <v>7</v>
      </c>
      <c r="K48" s="36">
        <f t="shared" si="37"/>
        <v>0</v>
      </c>
      <c r="L48" s="36">
        <v>0</v>
      </c>
      <c r="M48" s="36">
        <v>0</v>
      </c>
      <c r="N48" s="36">
        <v>0</v>
      </c>
      <c r="O48" s="32">
        <v>4</v>
      </c>
      <c r="P48" s="32">
        <v>19</v>
      </c>
      <c r="Q48" s="36"/>
      <c r="R48" s="36">
        <f t="shared" si="38"/>
        <v>0</v>
      </c>
      <c r="S48" s="36"/>
      <c r="T48" s="37">
        <f t="shared" si="39"/>
        <v>83.950617283950606</v>
      </c>
      <c r="U48" s="38"/>
      <c r="V48" s="38"/>
      <c r="W48" s="37">
        <f t="shared" si="40"/>
        <v>11.111111111111111</v>
      </c>
      <c r="X48" s="38">
        <f t="shared" si="41"/>
        <v>2.4691358024691357</v>
      </c>
      <c r="Y48" s="38">
        <f t="shared" si="42"/>
        <v>8.6419753086419746</v>
      </c>
      <c r="Z48" s="37">
        <f t="shared" si="43"/>
        <v>0</v>
      </c>
      <c r="AA48" s="38">
        <f t="shared" si="44"/>
        <v>0</v>
      </c>
      <c r="AB48" s="38">
        <f t="shared" si="45"/>
        <v>0</v>
      </c>
      <c r="AC48" s="38">
        <f t="shared" si="46"/>
        <v>0</v>
      </c>
      <c r="AD48" s="37">
        <f t="shared" si="47"/>
        <v>4.9382716049382713</v>
      </c>
      <c r="AE48" s="36"/>
      <c r="AF48" s="32">
        <f t="shared" si="49"/>
        <v>77</v>
      </c>
      <c r="AG48" s="37">
        <f t="shared" si="50"/>
        <v>88.311688311688314</v>
      </c>
      <c r="AH48" s="37">
        <f t="shared" si="51"/>
        <v>11.688311688311687</v>
      </c>
      <c r="AI48" s="37">
        <f t="shared" si="52"/>
        <v>0</v>
      </c>
      <c r="AJ48" s="37">
        <f t="shared" si="48"/>
        <v>100</v>
      </c>
      <c r="AK48" s="32"/>
      <c r="AL48" s="37"/>
      <c r="AM48" s="37"/>
      <c r="AN48" s="37"/>
      <c r="AO48" s="37"/>
      <c r="AP48" s="37"/>
      <c r="AQ48" s="32"/>
      <c r="AR48" s="32"/>
      <c r="AS48" s="37"/>
      <c r="AT48" s="37"/>
      <c r="AU48" s="37"/>
      <c r="AV48" s="37"/>
      <c r="AW48" s="32"/>
      <c r="AX48" s="32"/>
      <c r="AY48" s="37"/>
      <c r="AZ48" s="37"/>
      <c r="BA48" s="37"/>
      <c r="BB48" s="37"/>
    </row>
    <row r="49" spans="1:54" s="31" customFormat="1" x14ac:dyDescent="0.3">
      <c r="A49" s="31" t="s">
        <v>413</v>
      </c>
      <c r="B49" s="31" t="s">
        <v>313</v>
      </c>
      <c r="C49" s="31" t="s">
        <v>460</v>
      </c>
      <c r="D49" s="31" t="s">
        <v>398</v>
      </c>
      <c r="E49" s="32">
        <v>60</v>
      </c>
      <c r="F49" s="36"/>
      <c r="G49" s="36"/>
      <c r="H49" s="32">
        <f t="shared" si="36"/>
        <v>3</v>
      </c>
      <c r="I49" s="36">
        <v>3</v>
      </c>
      <c r="J49" s="36">
        <v>0</v>
      </c>
      <c r="K49" s="36">
        <f t="shared" si="37"/>
        <v>0</v>
      </c>
      <c r="L49" s="36">
        <v>0</v>
      </c>
      <c r="M49" s="36">
        <v>0</v>
      </c>
      <c r="N49" s="36">
        <v>0</v>
      </c>
      <c r="O49" s="32">
        <v>5</v>
      </c>
      <c r="P49" s="32">
        <v>32</v>
      </c>
      <c r="Q49" s="36"/>
      <c r="R49" s="36">
        <f t="shared" si="38"/>
        <v>0</v>
      </c>
      <c r="S49" s="36"/>
      <c r="T49" s="37">
        <f t="shared" si="39"/>
        <v>88.235294117647058</v>
      </c>
      <c r="U49" s="38"/>
      <c r="V49" s="38"/>
      <c r="W49" s="37">
        <f t="shared" si="40"/>
        <v>4.4117647058823533</v>
      </c>
      <c r="X49" s="38">
        <f t="shared" si="41"/>
        <v>4.4117647058823533</v>
      </c>
      <c r="Y49" s="38">
        <f t="shared" si="42"/>
        <v>0</v>
      </c>
      <c r="Z49" s="37">
        <f t="shared" si="43"/>
        <v>0</v>
      </c>
      <c r="AA49" s="38">
        <f t="shared" si="44"/>
        <v>0</v>
      </c>
      <c r="AB49" s="38">
        <f t="shared" si="45"/>
        <v>0</v>
      </c>
      <c r="AC49" s="38">
        <f t="shared" si="46"/>
        <v>0</v>
      </c>
      <c r="AD49" s="37">
        <f t="shared" si="47"/>
        <v>7.3529411764705888</v>
      </c>
      <c r="AE49" s="36"/>
      <c r="AF49" s="32">
        <f t="shared" si="49"/>
        <v>63</v>
      </c>
      <c r="AG49" s="37">
        <f t="shared" si="50"/>
        <v>95.238095238095227</v>
      </c>
      <c r="AH49" s="37">
        <f t="shared" si="51"/>
        <v>4.7619047619047619</v>
      </c>
      <c r="AI49" s="37">
        <f t="shared" si="52"/>
        <v>0</v>
      </c>
      <c r="AJ49" s="37">
        <f t="shared" si="48"/>
        <v>99.999999999999986</v>
      </c>
      <c r="AK49" s="32"/>
      <c r="AL49" s="37"/>
      <c r="AM49" s="37"/>
      <c r="AN49" s="37"/>
      <c r="AO49" s="37"/>
      <c r="AP49" s="37"/>
      <c r="AQ49" s="32"/>
      <c r="AR49" s="32"/>
      <c r="AS49" s="37"/>
      <c r="AT49" s="37"/>
      <c r="AU49" s="37"/>
      <c r="AV49" s="37"/>
      <c r="AW49" s="32"/>
      <c r="AX49" s="32"/>
      <c r="AY49" s="37"/>
      <c r="AZ49" s="37"/>
      <c r="BA49" s="37"/>
      <c r="BB49" s="37"/>
    </row>
    <row r="50" spans="1:54" s="31" customFormat="1" x14ac:dyDescent="0.3">
      <c r="A50" s="43" t="s">
        <v>414</v>
      </c>
      <c r="B50" s="31" t="s">
        <v>313</v>
      </c>
      <c r="C50" s="31" t="s">
        <v>460</v>
      </c>
      <c r="D50" s="31" t="s">
        <v>398</v>
      </c>
      <c r="E50" s="32">
        <v>75</v>
      </c>
      <c r="F50" s="36"/>
      <c r="G50" s="36"/>
      <c r="H50" s="32">
        <f t="shared" si="36"/>
        <v>0</v>
      </c>
      <c r="I50" s="36">
        <v>0</v>
      </c>
      <c r="J50" s="36">
        <v>0</v>
      </c>
      <c r="K50" s="36">
        <f t="shared" si="37"/>
        <v>0</v>
      </c>
      <c r="L50" s="36">
        <v>0</v>
      </c>
      <c r="M50" s="36">
        <v>0</v>
      </c>
      <c r="N50" s="36">
        <v>0</v>
      </c>
      <c r="O50" s="32">
        <v>1</v>
      </c>
      <c r="P50" s="32">
        <v>24</v>
      </c>
      <c r="Q50" s="36"/>
      <c r="R50" s="36">
        <f t="shared" si="38"/>
        <v>0</v>
      </c>
      <c r="S50" s="36"/>
      <c r="T50" s="37">
        <f t="shared" si="39"/>
        <v>98.68421052631578</v>
      </c>
      <c r="U50" s="38"/>
      <c r="V50" s="38"/>
      <c r="W50" s="37">
        <f t="shared" si="40"/>
        <v>0</v>
      </c>
      <c r="X50" s="38">
        <f t="shared" si="41"/>
        <v>0</v>
      </c>
      <c r="Y50" s="38">
        <f t="shared" si="42"/>
        <v>0</v>
      </c>
      <c r="Z50" s="37">
        <f t="shared" si="43"/>
        <v>0</v>
      </c>
      <c r="AA50" s="38">
        <f t="shared" si="44"/>
        <v>0</v>
      </c>
      <c r="AB50" s="38">
        <f t="shared" si="45"/>
        <v>0</v>
      </c>
      <c r="AC50" s="38">
        <f t="shared" si="46"/>
        <v>0</v>
      </c>
      <c r="AD50" s="37">
        <f t="shared" si="47"/>
        <v>1.3157894736842104</v>
      </c>
      <c r="AE50" s="36"/>
      <c r="AF50" s="32">
        <f t="shared" si="49"/>
        <v>75</v>
      </c>
      <c r="AG50" s="37">
        <f t="shared" si="50"/>
        <v>100</v>
      </c>
      <c r="AH50" s="37">
        <f t="shared" si="51"/>
        <v>0</v>
      </c>
      <c r="AI50" s="37">
        <f t="shared" si="52"/>
        <v>0</v>
      </c>
      <c r="AJ50" s="37">
        <f t="shared" si="48"/>
        <v>100</v>
      </c>
      <c r="AK50" s="32"/>
      <c r="AL50" s="37"/>
      <c r="AM50" s="37"/>
      <c r="AN50" s="37"/>
      <c r="AO50" s="37"/>
      <c r="AP50" s="37"/>
      <c r="AQ50" s="32"/>
      <c r="AR50" s="32"/>
      <c r="AS50" s="37"/>
      <c r="AT50" s="37"/>
      <c r="AU50" s="37"/>
      <c r="AV50" s="37"/>
      <c r="AW50" s="32"/>
      <c r="AX50" s="32"/>
      <c r="AY50" s="37"/>
      <c r="AZ50" s="37"/>
      <c r="BA50" s="37"/>
      <c r="BB50" s="37"/>
    </row>
    <row r="51" spans="1:54" s="31" customFormat="1" x14ac:dyDescent="0.3">
      <c r="A51" s="31" t="s">
        <v>415</v>
      </c>
      <c r="B51" s="31" t="s">
        <v>313</v>
      </c>
      <c r="C51" s="31" t="s">
        <v>460</v>
      </c>
      <c r="D51" s="31" t="s">
        <v>398</v>
      </c>
      <c r="E51" s="32">
        <v>56</v>
      </c>
      <c r="F51" s="36"/>
      <c r="G51" s="36"/>
      <c r="H51" s="32">
        <f t="shared" si="36"/>
        <v>0</v>
      </c>
      <c r="I51" s="36">
        <v>0</v>
      </c>
      <c r="J51" s="36">
        <v>0</v>
      </c>
      <c r="K51" s="36">
        <f t="shared" si="37"/>
        <v>1</v>
      </c>
      <c r="L51" s="36">
        <v>0</v>
      </c>
      <c r="M51" s="36">
        <v>1</v>
      </c>
      <c r="N51" s="36">
        <v>0</v>
      </c>
      <c r="O51" s="32">
        <v>1</v>
      </c>
      <c r="P51" s="32">
        <v>42</v>
      </c>
      <c r="Q51" s="36"/>
      <c r="R51" s="36">
        <f t="shared" si="38"/>
        <v>1</v>
      </c>
      <c r="S51" s="36"/>
      <c r="T51" s="37">
        <f t="shared" si="39"/>
        <v>96.551724137931032</v>
      </c>
      <c r="U51" s="38"/>
      <c r="V51" s="38"/>
      <c r="W51" s="37">
        <f t="shared" si="40"/>
        <v>0</v>
      </c>
      <c r="X51" s="38">
        <f t="shared" si="41"/>
        <v>0</v>
      </c>
      <c r="Y51" s="38">
        <f t="shared" si="42"/>
        <v>0</v>
      </c>
      <c r="Z51" s="37">
        <f t="shared" si="43"/>
        <v>1.7241379310344827</v>
      </c>
      <c r="AA51" s="38">
        <f t="shared" si="44"/>
        <v>0</v>
      </c>
      <c r="AB51" s="38">
        <f t="shared" si="45"/>
        <v>1.7241379310344827</v>
      </c>
      <c r="AC51" s="38">
        <f t="shared" si="46"/>
        <v>0</v>
      </c>
      <c r="AD51" s="37">
        <f t="shared" si="47"/>
        <v>1.7241379310344827</v>
      </c>
      <c r="AE51" s="36"/>
      <c r="AF51" s="32">
        <f t="shared" si="49"/>
        <v>57</v>
      </c>
      <c r="AG51" s="37">
        <f t="shared" si="50"/>
        <v>98.245614035087712</v>
      </c>
      <c r="AH51" s="37">
        <f t="shared" si="51"/>
        <v>0</v>
      </c>
      <c r="AI51" s="37">
        <f t="shared" si="52"/>
        <v>1.7543859649122806</v>
      </c>
      <c r="AJ51" s="37">
        <f t="shared" si="48"/>
        <v>99.999999999999986</v>
      </c>
      <c r="AK51" s="32"/>
      <c r="AL51" s="37"/>
      <c r="AM51" s="37"/>
      <c r="AN51" s="37"/>
      <c r="AO51" s="37"/>
      <c r="AP51" s="37"/>
      <c r="AQ51" s="32"/>
      <c r="AR51" s="32"/>
      <c r="AS51" s="37"/>
      <c r="AT51" s="37"/>
      <c r="AU51" s="37"/>
      <c r="AV51" s="37"/>
      <c r="AW51" s="32"/>
      <c r="AX51" s="32"/>
      <c r="AY51" s="37"/>
      <c r="AZ51" s="37"/>
      <c r="BA51" s="37"/>
      <c r="BB51" s="37"/>
    </row>
    <row r="52" spans="1:54" s="31" customFormat="1" x14ac:dyDescent="0.3">
      <c r="A52" s="31" t="s">
        <v>416</v>
      </c>
      <c r="B52" s="31" t="s">
        <v>313</v>
      </c>
      <c r="C52" s="31" t="s">
        <v>460</v>
      </c>
      <c r="D52" s="31" t="s">
        <v>398</v>
      </c>
      <c r="E52" s="32">
        <v>77</v>
      </c>
      <c r="F52" s="36"/>
      <c r="G52" s="36"/>
      <c r="H52" s="32">
        <f t="shared" si="36"/>
        <v>0</v>
      </c>
      <c r="I52" s="36">
        <v>0</v>
      </c>
      <c r="J52" s="36">
        <v>0</v>
      </c>
      <c r="K52" s="36">
        <f t="shared" si="37"/>
        <v>0</v>
      </c>
      <c r="L52" s="36">
        <v>0</v>
      </c>
      <c r="M52" s="36">
        <v>0</v>
      </c>
      <c r="N52" s="36">
        <v>0</v>
      </c>
      <c r="O52" s="32">
        <v>0</v>
      </c>
      <c r="P52" s="32">
        <v>23</v>
      </c>
      <c r="Q52" s="36"/>
      <c r="R52" s="36">
        <f t="shared" si="38"/>
        <v>0</v>
      </c>
      <c r="S52" s="36"/>
      <c r="T52" s="37">
        <f t="shared" si="39"/>
        <v>100</v>
      </c>
      <c r="U52" s="38"/>
      <c r="V52" s="38"/>
      <c r="W52" s="37">
        <f t="shared" si="40"/>
        <v>0</v>
      </c>
      <c r="X52" s="38">
        <f t="shared" si="41"/>
        <v>0</v>
      </c>
      <c r="Y52" s="38">
        <f t="shared" si="42"/>
        <v>0</v>
      </c>
      <c r="Z52" s="37">
        <f t="shared" si="43"/>
        <v>0</v>
      </c>
      <c r="AA52" s="38">
        <f t="shared" si="44"/>
        <v>0</v>
      </c>
      <c r="AB52" s="38">
        <f t="shared" si="45"/>
        <v>0</v>
      </c>
      <c r="AC52" s="38">
        <f t="shared" si="46"/>
        <v>0</v>
      </c>
      <c r="AD52" s="37">
        <f t="shared" si="47"/>
        <v>0</v>
      </c>
      <c r="AE52" s="36"/>
      <c r="AF52" s="32">
        <f t="shared" si="49"/>
        <v>77</v>
      </c>
      <c r="AG52" s="37">
        <f t="shared" si="50"/>
        <v>100</v>
      </c>
      <c r="AH52" s="37">
        <f t="shared" si="51"/>
        <v>0</v>
      </c>
      <c r="AI52" s="37">
        <f t="shared" si="52"/>
        <v>0</v>
      </c>
      <c r="AJ52" s="37">
        <f t="shared" si="48"/>
        <v>100</v>
      </c>
      <c r="AK52" s="32"/>
      <c r="AL52" s="37"/>
      <c r="AM52" s="37"/>
      <c r="AN52" s="37"/>
      <c r="AO52" s="37"/>
      <c r="AP52" s="37"/>
      <c r="AQ52" s="32"/>
      <c r="AR52" s="32"/>
      <c r="AS52" s="37"/>
      <c r="AT52" s="37"/>
      <c r="AU52" s="37"/>
      <c r="AV52" s="37"/>
      <c r="AW52" s="32"/>
      <c r="AX52" s="32"/>
      <c r="AY52" s="37"/>
      <c r="AZ52" s="37"/>
      <c r="BA52" s="37"/>
      <c r="BB52" s="37"/>
    </row>
    <row r="53" spans="1:54" s="31" customFormat="1" x14ac:dyDescent="0.3">
      <c r="A53" s="31" t="s">
        <v>417</v>
      </c>
      <c r="B53" s="31" t="s">
        <v>313</v>
      </c>
      <c r="C53" s="31" t="s">
        <v>460</v>
      </c>
      <c r="D53" s="31" t="s">
        <v>398</v>
      </c>
      <c r="E53" s="32">
        <v>79</v>
      </c>
      <c r="F53" s="36"/>
      <c r="G53" s="36"/>
      <c r="H53" s="32">
        <f t="shared" si="36"/>
        <v>0</v>
      </c>
      <c r="I53" s="36">
        <v>0</v>
      </c>
      <c r="J53" s="36">
        <v>0</v>
      </c>
      <c r="K53" s="36">
        <f t="shared" si="37"/>
        <v>0</v>
      </c>
      <c r="L53" s="36">
        <v>0</v>
      </c>
      <c r="M53" s="36">
        <v>0</v>
      </c>
      <c r="N53" s="36">
        <v>0</v>
      </c>
      <c r="O53" s="32">
        <v>1</v>
      </c>
      <c r="P53" s="32">
        <v>20</v>
      </c>
      <c r="Q53" s="36"/>
      <c r="R53" s="36">
        <f t="shared" si="38"/>
        <v>0</v>
      </c>
      <c r="S53" s="36"/>
      <c r="T53" s="37">
        <f t="shared" si="39"/>
        <v>98.75</v>
      </c>
      <c r="U53" s="38"/>
      <c r="V53" s="38"/>
      <c r="W53" s="37">
        <f t="shared" si="40"/>
        <v>0</v>
      </c>
      <c r="X53" s="38">
        <f t="shared" si="41"/>
        <v>0</v>
      </c>
      <c r="Y53" s="38">
        <f t="shared" si="42"/>
        <v>0</v>
      </c>
      <c r="Z53" s="37">
        <f t="shared" si="43"/>
        <v>0</v>
      </c>
      <c r="AA53" s="38">
        <f t="shared" si="44"/>
        <v>0</v>
      </c>
      <c r="AB53" s="38">
        <f t="shared" si="45"/>
        <v>0</v>
      </c>
      <c r="AC53" s="38">
        <f t="shared" si="46"/>
        <v>0</v>
      </c>
      <c r="AD53" s="37">
        <f t="shared" si="47"/>
        <v>1.25</v>
      </c>
      <c r="AE53" s="36"/>
      <c r="AF53" s="32">
        <f t="shared" si="49"/>
        <v>79</v>
      </c>
      <c r="AG53" s="37">
        <f t="shared" si="50"/>
        <v>100</v>
      </c>
      <c r="AH53" s="37">
        <f t="shared" si="51"/>
        <v>0</v>
      </c>
      <c r="AI53" s="37">
        <f t="shared" si="52"/>
        <v>0</v>
      </c>
      <c r="AJ53" s="37">
        <f t="shared" si="48"/>
        <v>100</v>
      </c>
      <c r="AK53" s="32"/>
      <c r="AL53" s="37"/>
      <c r="AM53" s="37"/>
      <c r="AN53" s="37"/>
      <c r="AO53" s="37"/>
      <c r="AP53" s="37"/>
      <c r="AQ53" s="32"/>
      <c r="AR53" s="32"/>
      <c r="AS53" s="37"/>
      <c r="AT53" s="37"/>
      <c r="AU53" s="37"/>
      <c r="AV53" s="37"/>
      <c r="AW53" s="32"/>
      <c r="AX53" s="32"/>
      <c r="AY53" s="37"/>
      <c r="AZ53" s="37"/>
      <c r="BA53" s="37"/>
      <c r="BB53" s="37"/>
    </row>
    <row r="54" spans="1:54" s="31" customFormat="1" x14ac:dyDescent="0.3">
      <c r="A54" s="31" t="s">
        <v>418</v>
      </c>
      <c r="B54" s="31" t="s">
        <v>313</v>
      </c>
      <c r="C54" s="31" t="s">
        <v>460</v>
      </c>
      <c r="D54" s="31" t="s">
        <v>398</v>
      </c>
      <c r="E54" s="32">
        <v>72</v>
      </c>
      <c r="F54" s="36"/>
      <c r="G54" s="36"/>
      <c r="H54" s="32">
        <f t="shared" si="36"/>
        <v>3</v>
      </c>
      <c r="I54" s="36">
        <v>1</v>
      </c>
      <c r="J54" s="36">
        <v>2</v>
      </c>
      <c r="K54" s="36">
        <f t="shared" si="37"/>
        <v>0</v>
      </c>
      <c r="L54" s="36">
        <v>0</v>
      </c>
      <c r="M54" s="36">
        <v>0</v>
      </c>
      <c r="N54" s="36">
        <v>0</v>
      </c>
      <c r="O54" s="32">
        <v>1</v>
      </c>
      <c r="P54" s="32">
        <v>24</v>
      </c>
      <c r="Q54" s="36"/>
      <c r="R54" s="36">
        <f t="shared" si="38"/>
        <v>0</v>
      </c>
      <c r="S54" s="36"/>
      <c r="T54" s="37">
        <f t="shared" si="39"/>
        <v>94.73684210526315</v>
      </c>
      <c r="U54" s="38"/>
      <c r="V54" s="38"/>
      <c r="W54" s="37">
        <f t="shared" si="40"/>
        <v>3.9473684210526314</v>
      </c>
      <c r="X54" s="38">
        <f t="shared" si="41"/>
        <v>1.3157894736842104</v>
      </c>
      <c r="Y54" s="38">
        <f t="shared" si="42"/>
        <v>2.6315789473684208</v>
      </c>
      <c r="Z54" s="37">
        <f t="shared" si="43"/>
        <v>0</v>
      </c>
      <c r="AA54" s="38">
        <f t="shared" si="44"/>
        <v>0</v>
      </c>
      <c r="AB54" s="38">
        <f t="shared" si="45"/>
        <v>0</v>
      </c>
      <c r="AC54" s="38">
        <f t="shared" si="46"/>
        <v>0</v>
      </c>
      <c r="AD54" s="37">
        <f t="shared" si="47"/>
        <v>1.3157894736842104</v>
      </c>
      <c r="AE54" s="36"/>
      <c r="AF54" s="32">
        <f t="shared" si="49"/>
        <v>75</v>
      </c>
      <c r="AG54" s="37">
        <f t="shared" si="50"/>
        <v>96</v>
      </c>
      <c r="AH54" s="37">
        <f t="shared" si="51"/>
        <v>4</v>
      </c>
      <c r="AI54" s="37">
        <f t="shared" si="52"/>
        <v>0</v>
      </c>
      <c r="AJ54" s="37">
        <f t="shared" si="48"/>
        <v>100</v>
      </c>
      <c r="AK54" s="32"/>
      <c r="AL54" s="37"/>
      <c r="AM54" s="37"/>
      <c r="AN54" s="37"/>
      <c r="AO54" s="37"/>
      <c r="AP54" s="37"/>
      <c r="AQ54" s="32"/>
      <c r="AR54" s="32"/>
      <c r="AS54" s="37"/>
      <c r="AT54" s="37"/>
      <c r="AU54" s="37"/>
      <c r="AV54" s="37"/>
      <c r="AW54" s="32"/>
      <c r="AX54" s="32"/>
      <c r="AY54" s="37"/>
      <c r="AZ54" s="37"/>
      <c r="BA54" s="37"/>
      <c r="BB54" s="37"/>
    </row>
    <row r="55" spans="1:54" s="31" customFormat="1" x14ac:dyDescent="0.3">
      <c r="A55" s="31" t="s">
        <v>419</v>
      </c>
      <c r="B55" s="31" t="s">
        <v>313</v>
      </c>
      <c r="C55" s="31" t="s">
        <v>460</v>
      </c>
      <c r="D55" s="31" t="s">
        <v>398</v>
      </c>
      <c r="E55" s="32">
        <v>76</v>
      </c>
      <c r="F55" s="36"/>
      <c r="G55" s="36"/>
      <c r="H55" s="32">
        <f t="shared" si="36"/>
        <v>0</v>
      </c>
      <c r="I55" s="36">
        <v>0</v>
      </c>
      <c r="J55" s="36">
        <v>0</v>
      </c>
      <c r="K55" s="36">
        <f t="shared" si="37"/>
        <v>0</v>
      </c>
      <c r="L55" s="36">
        <v>0</v>
      </c>
      <c r="M55" s="36">
        <v>0</v>
      </c>
      <c r="N55" s="36">
        <v>0</v>
      </c>
      <c r="O55" s="32">
        <v>1</v>
      </c>
      <c r="P55" s="32">
        <v>23</v>
      </c>
      <c r="Q55" s="36"/>
      <c r="R55" s="36">
        <f t="shared" si="38"/>
        <v>0</v>
      </c>
      <c r="S55" s="36"/>
      <c r="T55" s="37">
        <f t="shared" si="39"/>
        <v>98.701298701298697</v>
      </c>
      <c r="U55" s="38"/>
      <c r="V55" s="38"/>
      <c r="W55" s="37">
        <f t="shared" si="40"/>
        <v>0</v>
      </c>
      <c r="X55" s="38">
        <f t="shared" si="41"/>
        <v>0</v>
      </c>
      <c r="Y55" s="38">
        <f t="shared" si="42"/>
        <v>0</v>
      </c>
      <c r="Z55" s="37">
        <f t="shared" si="43"/>
        <v>0</v>
      </c>
      <c r="AA55" s="38">
        <f t="shared" si="44"/>
        <v>0</v>
      </c>
      <c r="AB55" s="38">
        <f t="shared" si="45"/>
        <v>0</v>
      </c>
      <c r="AC55" s="38">
        <f t="shared" si="46"/>
        <v>0</v>
      </c>
      <c r="AD55" s="37">
        <f t="shared" si="47"/>
        <v>1.2987012987012987</v>
      </c>
      <c r="AE55" s="36"/>
      <c r="AF55" s="32">
        <f t="shared" si="49"/>
        <v>76</v>
      </c>
      <c r="AG55" s="37">
        <f t="shared" si="50"/>
        <v>100</v>
      </c>
      <c r="AH55" s="37">
        <f t="shared" si="51"/>
        <v>0</v>
      </c>
      <c r="AI55" s="37">
        <f t="shared" si="52"/>
        <v>0</v>
      </c>
      <c r="AJ55" s="37">
        <f t="shared" si="48"/>
        <v>100</v>
      </c>
      <c r="AK55" s="32"/>
      <c r="AL55" s="37"/>
      <c r="AM55" s="37"/>
      <c r="AN55" s="37"/>
      <c r="AO55" s="37"/>
      <c r="AP55" s="37"/>
      <c r="AQ55" s="32"/>
      <c r="AR55" s="32"/>
      <c r="AS55" s="37"/>
      <c r="AT55" s="37"/>
      <c r="AU55" s="37"/>
      <c r="AV55" s="37"/>
      <c r="AW55" s="32"/>
      <c r="AX55" s="32"/>
      <c r="AY55" s="37"/>
      <c r="AZ55" s="37"/>
      <c r="BA55" s="37"/>
      <c r="BB55" s="37"/>
    </row>
    <row r="56" spans="1:54" s="31" customFormat="1" x14ac:dyDescent="0.3">
      <c r="A56" s="31" t="s">
        <v>420</v>
      </c>
      <c r="B56" s="31" t="s">
        <v>313</v>
      </c>
      <c r="C56" s="31" t="s">
        <v>460</v>
      </c>
      <c r="D56" s="31" t="s">
        <v>398</v>
      </c>
      <c r="E56" s="32">
        <v>59</v>
      </c>
      <c r="F56" s="36"/>
      <c r="G56" s="36"/>
      <c r="H56" s="32">
        <f t="shared" si="36"/>
        <v>7</v>
      </c>
      <c r="I56" s="36">
        <v>4</v>
      </c>
      <c r="J56" s="36">
        <v>3</v>
      </c>
      <c r="K56" s="36">
        <f t="shared" si="37"/>
        <v>0</v>
      </c>
      <c r="L56" s="36">
        <v>0</v>
      </c>
      <c r="M56" s="36">
        <v>0</v>
      </c>
      <c r="N56" s="36">
        <v>0</v>
      </c>
      <c r="O56" s="32">
        <v>2</v>
      </c>
      <c r="P56" s="32">
        <v>32</v>
      </c>
      <c r="Q56" s="36"/>
      <c r="R56" s="36">
        <f t="shared" si="38"/>
        <v>0</v>
      </c>
      <c r="S56" s="36"/>
      <c r="T56" s="37">
        <f t="shared" si="39"/>
        <v>86.764705882352942</v>
      </c>
      <c r="U56" s="38"/>
      <c r="V56" s="38"/>
      <c r="W56" s="37">
        <f t="shared" si="40"/>
        <v>10.294117647058822</v>
      </c>
      <c r="X56" s="38">
        <f t="shared" si="41"/>
        <v>5.8823529411764701</v>
      </c>
      <c r="Y56" s="38">
        <f t="shared" si="42"/>
        <v>4.4117647058823533</v>
      </c>
      <c r="Z56" s="37">
        <f t="shared" si="43"/>
        <v>0</v>
      </c>
      <c r="AA56" s="38">
        <f t="shared" si="44"/>
        <v>0</v>
      </c>
      <c r="AB56" s="38">
        <f t="shared" si="45"/>
        <v>0</v>
      </c>
      <c r="AC56" s="38">
        <f t="shared" si="46"/>
        <v>0</v>
      </c>
      <c r="AD56" s="37">
        <f t="shared" si="47"/>
        <v>2.9411764705882351</v>
      </c>
      <c r="AE56" s="36"/>
      <c r="AF56" s="32">
        <f t="shared" si="49"/>
        <v>66</v>
      </c>
      <c r="AG56" s="37">
        <f t="shared" si="50"/>
        <v>89.393939393939391</v>
      </c>
      <c r="AH56" s="37">
        <f t="shared" si="51"/>
        <v>10.606060606060606</v>
      </c>
      <c r="AI56" s="37">
        <f t="shared" si="52"/>
        <v>0</v>
      </c>
      <c r="AJ56" s="37">
        <f t="shared" si="48"/>
        <v>100</v>
      </c>
      <c r="AK56" s="32"/>
      <c r="AL56" s="37"/>
      <c r="AM56" s="37"/>
      <c r="AN56" s="37"/>
      <c r="AO56" s="37"/>
      <c r="AP56" s="37"/>
      <c r="AQ56" s="32"/>
      <c r="AR56" s="32"/>
      <c r="AS56" s="37"/>
      <c r="AT56" s="37"/>
      <c r="AU56" s="37"/>
      <c r="AV56" s="37"/>
      <c r="AW56" s="32"/>
      <c r="AX56" s="32"/>
      <c r="AY56" s="37"/>
      <c r="AZ56" s="37"/>
      <c r="BA56" s="37"/>
      <c r="BB56" s="37"/>
    </row>
    <row r="57" spans="1:54" s="31" customFormat="1" x14ac:dyDescent="0.3">
      <c r="A57" s="31" t="s">
        <v>429</v>
      </c>
      <c r="B57" s="31" t="s">
        <v>313</v>
      </c>
      <c r="C57" s="31" t="s">
        <v>460</v>
      </c>
      <c r="D57" s="31" t="s">
        <v>387</v>
      </c>
      <c r="E57" s="32">
        <f t="shared" si="35"/>
        <v>79</v>
      </c>
      <c r="F57" s="36">
        <v>58</v>
      </c>
      <c r="G57" s="36">
        <v>21</v>
      </c>
      <c r="H57" s="32">
        <f t="shared" si="0"/>
        <v>7</v>
      </c>
      <c r="I57" s="36">
        <v>4</v>
      </c>
      <c r="J57" s="36">
        <v>3</v>
      </c>
      <c r="K57" s="36">
        <f t="shared" si="1"/>
        <v>1</v>
      </c>
      <c r="L57" s="36">
        <v>1</v>
      </c>
      <c r="M57" s="36">
        <v>0</v>
      </c>
      <c r="N57" s="36">
        <v>0</v>
      </c>
      <c r="O57" s="32">
        <v>13</v>
      </c>
      <c r="P57" s="32"/>
      <c r="Q57" s="36">
        <f t="shared" si="2"/>
        <v>22</v>
      </c>
      <c r="R57" s="36">
        <f t="shared" si="3"/>
        <v>0</v>
      </c>
      <c r="S57" s="36"/>
      <c r="T57" s="37">
        <f t="shared" si="4"/>
        <v>79</v>
      </c>
      <c r="U57" s="38">
        <f t="shared" si="5"/>
        <v>57.999999999999993</v>
      </c>
      <c r="V57" s="38">
        <f t="shared" si="6"/>
        <v>18.421052631578945</v>
      </c>
      <c r="W57" s="37">
        <f t="shared" si="7"/>
        <v>7.0000000000000009</v>
      </c>
      <c r="X57" s="38">
        <f t="shared" si="8"/>
        <v>4</v>
      </c>
      <c r="Y57" s="38">
        <f t="shared" si="9"/>
        <v>3</v>
      </c>
      <c r="Z57" s="37">
        <f t="shared" si="10"/>
        <v>1</v>
      </c>
      <c r="AA57" s="38">
        <f t="shared" si="11"/>
        <v>1</v>
      </c>
      <c r="AB57" s="38">
        <f t="shared" si="12"/>
        <v>0</v>
      </c>
      <c r="AC57" s="38">
        <f t="shared" si="13"/>
        <v>0</v>
      </c>
      <c r="AD57" s="37">
        <f t="shared" si="14"/>
        <v>13</v>
      </c>
      <c r="AE57" s="36"/>
      <c r="AF57" s="32">
        <f t="shared" si="49"/>
        <v>87</v>
      </c>
      <c r="AG57" s="37">
        <f t="shared" si="50"/>
        <v>90.804597701149419</v>
      </c>
      <c r="AH57" s="37">
        <f t="shared" si="51"/>
        <v>8.0459770114942533</v>
      </c>
      <c r="AI57" s="37">
        <f t="shared" si="52"/>
        <v>1.1494252873563218</v>
      </c>
      <c r="AJ57" s="37">
        <f t="shared" si="19"/>
        <v>100</v>
      </c>
      <c r="AK57" s="32"/>
      <c r="AL57" s="37">
        <f t="shared" ref="AL57:AL72" si="53">F57+H57</f>
        <v>65</v>
      </c>
      <c r="AM57" s="37">
        <f t="shared" ref="AM57:AM72" si="54">F57/$AL57*100</f>
        <v>89.230769230769241</v>
      </c>
      <c r="AN57" s="37">
        <f t="shared" ref="AN57:AN72" si="55">I57/$AL57*100</f>
        <v>6.1538461538461542</v>
      </c>
      <c r="AO57" s="37">
        <f t="shared" ref="AO57:AO72" si="56">J57/$AL57*100</f>
        <v>4.6153846153846159</v>
      </c>
      <c r="AP57" s="37">
        <f t="shared" si="24"/>
        <v>100.00000000000001</v>
      </c>
      <c r="AQ57" s="32"/>
      <c r="AR57" s="32">
        <f t="shared" ref="AR57:AR72" si="57">G57+L57+M57</f>
        <v>22</v>
      </c>
      <c r="AS57" s="37">
        <f t="shared" ref="AS57:AS72" si="58">G57/$AR57*100</f>
        <v>95.454545454545453</v>
      </c>
      <c r="AT57" s="37">
        <f t="shared" ref="AT57:AT72" si="59">L57/$AR57*100</f>
        <v>4.5454545454545459</v>
      </c>
      <c r="AU57" s="37">
        <f t="shared" ref="AU57:AU72" si="60">M57/$AR57*100</f>
        <v>0</v>
      </c>
      <c r="AV57" s="37">
        <f t="shared" si="29"/>
        <v>100</v>
      </c>
      <c r="AW57" s="32"/>
      <c r="AX57" s="32">
        <f t="shared" ref="AX57:AX72" si="61">F57+H57+K57+G57</f>
        <v>87</v>
      </c>
      <c r="AY57" s="37">
        <f t="shared" ref="AY57:AY72" si="62">F57/$AX57*100</f>
        <v>66.666666666666657</v>
      </c>
      <c r="AZ57" s="37">
        <f t="shared" ref="AZ57:AZ72" si="63">H57/$AX57*100</f>
        <v>8.0459770114942533</v>
      </c>
      <c r="BA57" s="37">
        <f t="shared" ref="BA57:BA72" si="64">(K57+G57)/$AX57*100</f>
        <v>25.287356321839084</v>
      </c>
      <c r="BB57" s="37">
        <f t="shared" si="34"/>
        <v>100</v>
      </c>
    </row>
    <row r="58" spans="1:54" s="31" customFormat="1" x14ac:dyDescent="0.3">
      <c r="A58" s="31" t="s">
        <v>430</v>
      </c>
      <c r="B58" s="31" t="s">
        <v>313</v>
      </c>
      <c r="C58" s="31" t="s">
        <v>460</v>
      </c>
      <c r="D58" s="31" t="s">
        <v>387</v>
      </c>
      <c r="E58" s="32">
        <f t="shared" si="35"/>
        <v>73</v>
      </c>
      <c r="F58" s="36">
        <v>55</v>
      </c>
      <c r="G58" s="36">
        <v>18</v>
      </c>
      <c r="H58" s="32">
        <f t="shared" si="0"/>
        <v>13</v>
      </c>
      <c r="I58" s="36">
        <v>9</v>
      </c>
      <c r="J58" s="36">
        <v>4</v>
      </c>
      <c r="K58" s="36">
        <f t="shared" si="1"/>
        <v>3</v>
      </c>
      <c r="L58" s="36">
        <v>2</v>
      </c>
      <c r="M58" s="36">
        <v>1</v>
      </c>
      <c r="N58" s="36">
        <v>0</v>
      </c>
      <c r="O58" s="32">
        <v>11</v>
      </c>
      <c r="P58" s="32"/>
      <c r="Q58" s="36">
        <f t="shared" si="2"/>
        <v>21</v>
      </c>
      <c r="R58" s="36">
        <f t="shared" si="3"/>
        <v>1</v>
      </c>
      <c r="S58" s="36"/>
      <c r="T58" s="37">
        <f t="shared" si="4"/>
        <v>73</v>
      </c>
      <c r="U58" s="38">
        <f t="shared" si="5"/>
        <v>55.000000000000007</v>
      </c>
      <c r="V58" s="38">
        <f t="shared" si="6"/>
        <v>17.142857142857142</v>
      </c>
      <c r="W58" s="37">
        <f t="shared" si="7"/>
        <v>13</v>
      </c>
      <c r="X58" s="38">
        <f t="shared" si="8"/>
        <v>9</v>
      </c>
      <c r="Y58" s="38">
        <f t="shared" si="9"/>
        <v>4</v>
      </c>
      <c r="Z58" s="37">
        <f t="shared" si="10"/>
        <v>3</v>
      </c>
      <c r="AA58" s="38">
        <f t="shared" si="11"/>
        <v>2</v>
      </c>
      <c r="AB58" s="38">
        <f t="shared" si="12"/>
        <v>1</v>
      </c>
      <c r="AC58" s="38">
        <f t="shared" si="13"/>
        <v>0</v>
      </c>
      <c r="AD58" s="37">
        <f t="shared" si="14"/>
        <v>11</v>
      </c>
      <c r="AE58" s="36"/>
      <c r="AF58" s="32">
        <f t="shared" si="49"/>
        <v>89</v>
      </c>
      <c r="AG58" s="37">
        <f t="shared" si="50"/>
        <v>82.022471910112358</v>
      </c>
      <c r="AH58" s="37">
        <f t="shared" si="51"/>
        <v>14.606741573033707</v>
      </c>
      <c r="AI58" s="37">
        <f t="shared" si="52"/>
        <v>3.3707865168539324</v>
      </c>
      <c r="AJ58" s="37">
        <f t="shared" si="19"/>
        <v>99.999999999999986</v>
      </c>
      <c r="AK58" s="32"/>
      <c r="AL58" s="37">
        <f t="shared" si="53"/>
        <v>68</v>
      </c>
      <c r="AM58" s="37">
        <f t="shared" si="54"/>
        <v>80.882352941176478</v>
      </c>
      <c r="AN58" s="37">
        <f t="shared" si="55"/>
        <v>13.23529411764706</v>
      </c>
      <c r="AO58" s="37">
        <f t="shared" si="56"/>
        <v>5.8823529411764701</v>
      </c>
      <c r="AP58" s="37">
        <f t="shared" si="24"/>
        <v>100</v>
      </c>
      <c r="AQ58" s="32"/>
      <c r="AR58" s="32">
        <f t="shared" si="57"/>
        <v>21</v>
      </c>
      <c r="AS58" s="37">
        <f t="shared" si="58"/>
        <v>85.714285714285708</v>
      </c>
      <c r="AT58" s="37">
        <f t="shared" si="59"/>
        <v>9.5238095238095237</v>
      </c>
      <c r="AU58" s="37">
        <f t="shared" si="60"/>
        <v>4.7619047619047619</v>
      </c>
      <c r="AV58" s="37">
        <f t="shared" si="29"/>
        <v>99.999999999999986</v>
      </c>
      <c r="AW58" s="32"/>
      <c r="AX58" s="32">
        <f t="shared" si="61"/>
        <v>89</v>
      </c>
      <c r="AY58" s="37">
        <f t="shared" si="62"/>
        <v>61.797752808988761</v>
      </c>
      <c r="AZ58" s="37">
        <f t="shared" si="63"/>
        <v>14.606741573033707</v>
      </c>
      <c r="BA58" s="37">
        <f t="shared" si="64"/>
        <v>23.595505617977526</v>
      </c>
      <c r="BB58" s="37">
        <f t="shared" si="34"/>
        <v>99.999999999999986</v>
      </c>
    </row>
    <row r="59" spans="1:54" s="31" customFormat="1" x14ac:dyDescent="0.3">
      <c r="A59" s="31" t="s">
        <v>431</v>
      </c>
      <c r="B59" s="31" t="s">
        <v>313</v>
      </c>
      <c r="C59" s="31" t="s">
        <v>460</v>
      </c>
      <c r="D59" s="31" t="s">
        <v>387</v>
      </c>
      <c r="E59" s="32">
        <f t="shared" si="35"/>
        <v>77</v>
      </c>
      <c r="F59" s="36">
        <v>59</v>
      </c>
      <c r="G59" s="36">
        <v>18</v>
      </c>
      <c r="H59" s="32">
        <f t="shared" si="0"/>
        <v>11</v>
      </c>
      <c r="I59" s="36">
        <v>9</v>
      </c>
      <c r="J59" s="36">
        <v>2</v>
      </c>
      <c r="K59" s="36">
        <f t="shared" si="1"/>
        <v>5</v>
      </c>
      <c r="L59" s="36">
        <v>4</v>
      </c>
      <c r="M59" s="36">
        <v>1</v>
      </c>
      <c r="N59" s="36">
        <v>0</v>
      </c>
      <c r="O59" s="32">
        <v>7</v>
      </c>
      <c r="P59" s="32"/>
      <c r="Q59" s="36">
        <f t="shared" si="2"/>
        <v>23</v>
      </c>
      <c r="R59" s="36">
        <f t="shared" si="3"/>
        <v>1</v>
      </c>
      <c r="S59" s="36"/>
      <c r="T59" s="37">
        <f t="shared" si="4"/>
        <v>77</v>
      </c>
      <c r="U59" s="38">
        <f t="shared" si="5"/>
        <v>59</v>
      </c>
      <c r="V59" s="38">
        <f t="shared" si="6"/>
        <v>16.822429906542055</v>
      </c>
      <c r="W59" s="37">
        <f t="shared" si="7"/>
        <v>11</v>
      </c>
      <c r="X59" s="38">
        <f t="shared" si="8"/>
        <v>9</v>
      </c>
      <c r="Y59" s="38">
        <f t="shared" si="9"/>
        <v>2</v>
      </c>
      <c r="Z59" s="37">
        <f t="shared" si="10"/>
        <v>5</v>
      </c>
      <c r="AA59" s="38">
        <f t="shared" si="11"/>
        <v>4</v>
      </c>
      <c r="AB59" s="38">
        <f t="shared" si="12"/>
        <v>1</v>
      </c>
      <c r="AC59" s="38">
        <f t="shared" si="13"/>
        <v>0</v>
      </c>
      <c r="AD59" s="37">
        <f t="shared" si="14"/>
        <v>7.0000000000000009</v>
      </c>
      <c r="AE59" s="36"/>
      <c r="AF59" s="32">
        <f t="shared" si="49"/>
        <v>93</v>
      </c>
      <c r="AG59" s="37">
        <f t="shared" si="50"/>
        <v>82.795698924731184</v>
      </c>
      <c r="AH59" s="37">
        <f t="shared" si="51"/>
        <v>11.827956989247312</v>
      </c>
      <c r="AI59" s="37">
        <f t="shared" si="52"/>
        <v>5.376344086021505</v>
      </c>
      <c r="AJ59" s="37">
        <f t="shared" si="19"/>
        <v>100</v>
      </c>
      <c r="AK59" s="32"/>
      <c r="AL59" s="37">
        <f t="shared" si="53"/>
        <v>70</v>
      </c>
      <c r="AM59" s="37">
        <f t="shared" si="54"/>
        <v>84.285714285714292</v>
      </c>
      <c r="AN59" s="37">
        <f t="shared" si="55"/>
        <v>12.857142857142856</v>
      </c>
      <c r="AO59" s="37">
        <f t="shared" si="56"/>
        <v>2.8571428571428572</v>
      </c>
      <c r="AP59" s="37">
        <f t="shared" si="24"/>
        <v>100.00000000000001</v>
      </c>
      <c r="AQ59" s="32"/>
      <c r="AR59" s="32">
        <f t="shared" si="57"/>
        <v>23</v>
      </c>
      <c r="AS59" s="37">
        <f t="shared" si="58"/>
        <v>78.260869565217391</v>
      </c>
      <c r="AT59" s="37">
        <f t="shared" si="59"/>
        <v>17.391304347826086</v>
      </c>
      <c r="AU59" s="37">
        <f t="shared" si="60"/>
        <v>4.3478260869565215</v>
      </c>
      <c r="AV59" s="37">
        <f t="shared" si="29"/>
        <v>99.999999999999986</v>
      </c>
      <c r="AW59" s="32"/>
      <c r="AX59" s="32">
        <f t="shared" si="61"/>
        <v>93</v>
      </c>
      <c r="AY59" s="37">
        <f t="shared" si="62"/>
        <v>63.44086021505376</v>
      </c>
      <c r="AZ59" s="37">
        <f t="shared" si="63"/>
        <v>11.827956989247312</v>
      </c>
      <c r="BA59" s="37">
        <f t="shared" si="64"/>
        <v>24.731182795698924</v>
      </c>
      <c r="BB59" s="37">
        <f t="shared" si="34"/>
        <v>100</v>
      </c>
    </row>
    <row r="60" spans="1:54" s="31" customFormat="1" x14ac:dyDescent="0.3">
      <c r="A60" s="31" t="s">
        <v>432</v>
      </c>
      <c r="B60" s="31" t="s">
        <v>313</v>
      </c>
      <c r="C60" s="31" t="s">
        <v>460</v>
      </c>
      <c r="D60" s="31" t="s">
        <v>387</v>
      </c>
      <c r="E60" s="32">
        <f t="shared" si="35"/>
        <v>74</v>
      </c>
      <c r="F60" s="36">
        <v>57</v>
      </c>
      <c r="G60" s="36">
        <v>17</v>
      </c>
      <c r="H60" s="32">
        <f t="shared" si="0"/>
        <v>9</v>
      </c>
      <c r="I60" s="36">
        <v>8</v>
      </c>
      <c r="J60" s="36">
        <v>1</v>
      </c>
      <c r="K60" s="36">
        <f t="shared" si="1"/>
        <v>3</v>
      </c>
      <c r="L60" s="36">
        <v>2</v>
      </c>
      <c r="M60" s="36">
        <v>1</v>
      </c>
      <c r="N60" s="36">
        <v>0</v>
      </c>
      <c r="O60" s="32">
        <v>14</v>
      </c>
      <c r="P60" s="32"/>
      <c r="Q60" s="36">
        <f t="shared" si="2"/>
        <v>20</v>
      </c>
      <c r="R60" s="36">
        <f t="shared" si="3"/>
        <v>1</v>
      </c>
      <c r="S60" s="36"/>
      <c r="T60" s="37">
        <f t="shared" si="4"/>
        <v>74</v>
      </c>
      <c r="U60" s="38">
        <f t="shared" si="5"/>
        <v>56.999999999999993</v>
      </c>
      <c r="V60" s="38">
        <f t="shared" si="6"/>
        <v>15.74074074074074</v>
      </c>
      <c r="W60" s="37">
        <f t="shared" si="7"/>
        <v>9</v>
      </c>
      <c r="X60" s="38">
        <f t="shared" si="8"/>
        <v>8</v>
      </c>
      <c r="Y60" s="38">
        <f t="shared" si="9"/>
        <v>1</v>
      </c>
      <c r="Z60" s="37">
        <f t="shared" si="10"/>
        <v>3</v>
      </c>
      <c r="AA60" s="38">
        <f t="shared" si="11"/>
        <v>2</v>
      </c>
      <c r="AB60" s="38">
        <f t="shared" si="12"/>
        <v>1</v>
      </c>
      <c r="AC60" s="38">
        <f t="shared" si="13"/>
        <v>0</v>
      </c>
      <c r="AD60" s="37">
        <f t="shared" si="14"/>
        <v>14.000000000000002</v>
      </c>
      <c r="AE60" s="36"/>
      <c r="AF60" s="32">
        <f t="shared" si="49"/>
        <v>86</v>
      </c>
      <c r="AG60" s="37">
        <f t="shared" si="50"/>
        <v>86.04651162790698</v>
      </c>
      <c r="AH60" s="37">
        <f t="shared" si="51"/>
        <v>10.465116279069768</v>
      </c>
      <c r="AI60" s="37">
        <f t="shared" si="52"/>
        <v>3.4883720930232558</v>
      </c>
      <c r="AJ60" s="37">
        <f t="shared" si="19"/>
        <v>100</v>
      </c>
      <c r="AK60" s="32"/>
      <c r="AL60" s="37">
        <f t="shared" si="53"/>
        <v>66</v>
      </c>
      <c r="AM60" s="37">
        <f t="shared" si="54"/>
        <v>86.36363636363636</v>
      </c>
      <c r="AN60" s="37">
        <f t="shared" si="55"/>
        <v>12.121212121212121</v>
      </c>
      <c r="AO60" s="37">
        <f t="shared" si="56"/>
        <v>1.5151515151515151</v>
      </c>
      <c r="AP60" s="37">
        <f t="shared" si="24"/>
        <v>100</v>
      </c>
      <c r="AQ60" s="32"/>
      <c r="AR60" s="32">
        <f t="shared" si="57"/>
        <v>20</v>
      </c>
      <c r="AS60" s="37">
        <f t="shared" si="58"/>
        <v>85</v>
      </c>
      <c r="AT60" s="37">
        <f t="shared" si="59"/>
        <v>10</v>
      </c>
      <c r="AU60" s="37">
        <f t="shared" si="60"/>
        <v>5</v>
      </c>
      <c r="AV60" s="37">
        <f t="shared" si="29"/>
        <v>100</v>
      </c>
      <c r="AW60" s="32"/>
      <c r="AX60" s="32">
        <f t="shared" si="61"/>
        <v>86</v>
      </c>
      <c r="AY60" s="37">
        <f t="shared" si="62"/>
        <v>66.279069767441854</v>
      </c>
      <c r="AZ60" s="37">
        <f t="shared" si="63"/>
        <v>10.465116279069768</v>
      </c>
      <c r="BA60" s="37">
        <f t="shared" si="64"/>
        <v>23.255813953488371</v>
      </c>
      <c r="BB60" s="37">
        <f t="shared" si="34"/>
        <v>100</v>
      </c>
    </row>
    <row r="61" spans="1:54" s="31" customFormat="1" x14ac:dyDescent="0.3">
      <c r="A61" s="31" t="s">
        <v>433</v>
      </c>
      <c r="B61" s="31" t="s">
        <v>313</v>
      </c>
      <c r="C61" s="31" t="s">
        <v>460</v>
      </c>
      <c r="D61" s="31" t="s">
        <v>387</v>
      </c>
      <c r="E61" s="32">
        <f t="shared" si="35"/>
        <v>75</v>
      </c>
      <c r="F61" s="36">
        <v>58</v>
      </c>
      <c r="G61" s="36">
        <v>17</v>
      </c>
      <c r="H61" s="32">
        <f t="shared" si="0"/>
        <v>10</v>
      </c>
      <c r="I61" s="36">
        <v>8</v>
      </c>
      <c r="J61" s="36">
        <v>2</v>
      </c>
      <c r="K61" s="36">
        <f t="shared" ref="K61:K85" si="65">L61+M61+N61</f>
        <v>2</v>
      </c>
      <c r="L61" s="36">
        <v>2</v>
      </c>
      <c r="M61" s="36">
        <v>0</v>
      </c>
      <c r="N61" s="36">
        <v>0</v>
      </c>
      <c r="O61" s="32">
        <v>13</v>
      </c>
      <c r="P61" s="32"/>
      <c r="Q61" s="36">
        <f t="shared" si="2"/>
        <v>19</v>
      </c>
      <c r="R61" s="36">
        <f t="shared" ref="R61:R85" si="66">M61+N61</f>
        <v>0</v>
      </c>
      <c r="S61" s="36"/>
      <c r="T61" s="37">
        <f t="shared" ref="T61:T85" si="67">E61/(E61+H61+K61+O61)*100</f>
        <v>75</v>
      </c>
      <c r="U61" s="38">
        <f t="shared" si="5"/>
        <v>57.999999999999993</v>
      </c>
      <c r="V61" s="38">
        <f t="shared" si="6"/>
        <v>15.887850467289718</v>
      </c>
      <c r="W61" s="37">
        <f t="shared" ref="W61:W85" si="68">H61/(H61+E61+K61+O61)*100</f>
        <v>10</v>
      </c>
      <c r="X61" s="38">
        <f t="shared" ref="X61:X85" si="69">I61/(E61+H61+K61+O61)*100</f>
        <v>8</v>
      </c>
      <c r="Y61" s="38">
        <f t="shared" ref="Y61:Y85" si="70">J61/(E61+H61+K61+O61)*100</f>
        <v>2</v>
      </c>
      <c r="Z61" s="37">
        <f t="shared" ref="Z61:Z85" si="71">K61/(K61+H61+E61+O61)*100</f>
        <v>2</v>
      </c>
      <c r="AA61" s="38">
        <f t="shared" ref="AA61:AA85" si="72">L61/(E61+H61+K61+O61)*100</f>
        <v>2</v>
      </c>
      <c r="AB61" s="38">
        <f t="shared" ref="AB61:AB85" si="73">M61/(E61+H61+K61+O61)*100</f>
        <v>0</v>
      </c>
      <c r="AC61" s="38">
        <f t="shared" ref="AC61:AC85" si="74">N61/(E61+H61+K61+O61)*100</f>
        <v>0</v>
      </c>
      <c r="AD61" s="37">
        <f t="shared" ref="AD61:AD85" si="75">O61/(O61+E61+H61+K61)*100</f>
        <v>13</v>
      </c>
      <c r="AE61" s="36"/>
      <c r="AF61" s="32">
        <f t="shared" si="49"/>
        <v>87</v>
      </c>
      <c r="AG61" s="37">
        <f t="shared" si="50"/>
        <v>86.206896551724128</v>
      </c>
      <c r="AH61" s="37">
        <f t="shared" si="51"/>
        <v>11.494252873563218</v>
      </c>
      <c r="AI61" s="37">
        <f t="shared" si="52"/>
        <v>2.2988505747126435</v>
      </c>
      <c r="AJ61" s="37">
        <f t="shared" ref="AJ61:AJ85" si="76">AG61+AH61+AI61</f>
        <v>99.999999999999986</v>
      </c>
      <c r="AK61" s="32"/>
      <c r="AL61" s="37">
        <f t="shared" si="53"/>
        <v>68</v>
      </c>
      <c r="AM61" s="37">
        <f t="shared" si="54"/>
        <v>85.294117647058826</v>
      </c>
      <c r="AN61" s="37">
        <f t="shared" si="55"/>
        <v>11.76470588235294</v>
      </c>
      <c r="AO61" s="37">
        <f t="shared" si="56"/>
        <v>2.9411764705882351</v>
      </c>
      <c r="AP61" s="37">
        <f t="shared" ref="AP61:AP72" si="77">AM61+AN61+AO61</f>
        <v>100</v>
      </c>
      <c r="AQ61" s="32"/>
      <c r="AR61" s="32">
        <f t="shared" si="57"/>
        <v>19</v>
      </c>
      <c r="AS61" s="37">
        <f t="shared" si="58"/>
        <v>89.473684210526315</v>
      </c>
      <c r="AT61" s="37">
        <f t="shared" si="59"/>
        <v>10.526315789473683</v>
      </c>
      <c r="AU61" s="37">
        <f t="shared" si="60"/>
        <v>0</v>
      </c>
      <c r="AV61" s="37">
        <f t="shared" ref="AV61:AV72" si="78">AS61+AT61+AU61</f>
        <v>100</v>
      </c>
      <c r="AW61" s="32"/>
      <c r="AX61" s="32">
        <f t="shared" si="61"/>
        <v>87</v>
      </c>
      <c r="AY61" s="37">
        <f t="shared" si="62"/>
        <v>66.666666666666657</v>
      </c>
      <c r="AZ61" s="37">
        <f t="shared" si="63"/>
        <v>11.494252873563218</v>
      </c>
      <c r="BA61" s="37">
        <f t="shared" si="64"/>
        <v>21.839080459770116</v>
      </c>
      <c r="BB61" s="37">
        <f t="shared" ref="BB61:BB72" si="79">AY61+AZ61+BA61</f>
        <v>99.999999999999986</v>
      </c>
    </row>
    <row r="62" spans="1:54" s="31" customFormat="1" x14ac:dyDescent="0.3">
      <c r="A62" s="31" t="s">
        <v>434</v>
      </c>
      <c r="B62" s="31" t="s">
        <v>313</v>
      </c>
      <c r="C62" s="31" t="s">
        <v>460</v>
      </c>
      <c r="D62" s="31" t="s">
        <v>387</v>
      </c>
      <c r="E62" s="32">
        <f t="shared" si="35"/>
        <v>77</v>
      </c>
      <c r="F62" s="36">
        <v>65</v>
      </c>
      <c r="G62" s="36">
        <v>12</v>
      </c>
      <c r="H62" s="32">
        <f t="shared" si="0"/>
        <v>3</v>
      </c>
      <c r="I62" s="36">
        <v>2</v>
      </c>
      <c r="J62" s="36">
        <v>1</v>
      </c>
      <c r="K62" s="36">
        <f t="shared" si="65"/>
        <v>15</v>
      </c>
      <c r="L62" s="36">
        <v>15</v>
      </c>
      <c r="M62" s="36">
        <v>0</v>
      </c>
      <c r="N62" s="36">
        <v>0</v>
      </c>
      <c r="O62" s="32">
        <v>5</v>
      </c>
      <c r="P62" s="32"/>
      <c r="Q62" s="36">
        <f t="shared" si="2"/>
        <v>27</v>
      </c>
      <c r="R62" s="36">
        <f t="shared" si="66"/>
        <v>0</v>
      </c>
      <c r="S62" s="36"/>
      <c r="T62" s="37">
        <f t="shared" si="67"/>
        <v>77</v>
      </c>
      <c r="U62" s="38">
        <f t="shared" si="5"/>
        <v>65</v>
      </c>
      <c r="V62" s="38">
        <f t="shared" si="6"/>
        <v>11.009174311926607</v>
      </c>
      <c r="W62" s="37">
        <f t="shared" si="68"/>
        <v>3</v>
      </c>
      <c r="X62" s="38">
        <f t="shared" si="69"/>
        <v>2</v>
      </c>
      <c r="Y62" s="38">
        <f t="shared" si="70"/>
        <v>1</v>
      </c>
      <c r="Z62" s="37">
        <f t="shared" si="71"/>
        <v>15</v>
      </c>
      <c r="AA62" s="38">
        <f t="shared" si="72"/>
        <v>15</v>
      </c>
      <c r="AB62" s="38">
        <f t="shared" si="73"/>
        <v>0</v>
      </c>
      <c r="AC62" s="38">
        <f t="shared" si="74"/>
        <v>0</v>
      </c>
      <c r="AD62" s="37">
        <f t="shared" si="75"/>
        <v>5</v>
      </c>
      <c r="AE62" s="36"/>
      <c r="AF62" s="32">
        <f t="shared" si="49"/>
        <v>95</v>
      </c>
      <c r="AG62" s="37">
        <f t="shared" si="50"/>
        <v>81.05263157894737</v>
      </c>
      <c r="AH62" s="37">
        <f t="shared" si="51"/>
        <v>3.1578947368421053</v>
      </c>
      <c r="AI62" s="37">
        <f t="shared" si="52"/>
        <v>15.789473684210526</v>
      </c>
      <c r="AJ62" s="37">
        <f t="shared" si="76"/>
        <v>100</v>
      </c>
      <c r="AK62" s="32"/>
      <c r="AL62" s="37">
        <f t="shared" si="53"/>
        <v>68</v>
      </c>
      <c r="AM62" s="37">
        <f t="shared" si="54"/>
        <v>95.588235294117652</v>
      </c>
      <c r="AN62" s="37">
        <f t="shared" si="55"/>
        <v>2.9411764705882351</v>
      </c>
      <c r="AO62" s="37">
        <f t="shared" si="56"/>
        <v>1.4705882352941175</v>
      </c>
      <c r="AP62" s="37">
        <f t="shared" si="77"/>
        <v>100</v>
      </c>
      <c r="AQ62" s="32"/>
      <c r="AR62" s="32">
        <f t="shared" si="57"/>
        <v>27</v>
      </c>
      <c r="AS62" s="37">
        <f t="shared" si="58"/>
        <v>44.444444444444443</v>
      </c>
      <c r="AT62" s="37">
        <f t="shared" si="59"/>
        <v>55.555555555555557</v>
      </c>
      <c r="AU62" s="37">
        <f t="shared" si="60"/>
        <v>0</v>
      </c>
      <c r="AV62" s="37">
        <f t="shared" si="78"/>
        <v>100</v>
      </c>
      <c r="AW62" s="32"/>
      <c r="AX62" s="32">
        <f t="shared" si="61"/>
        <v>95</v>
      </c>
      <c r="AY62" s="37">
        <f t="shared" si="62"/>
        <v>68.421052631578945</v>
      </c>
      <c r="AZ62" s="37">
        <f t="shared" si="63"/>
        <v>3.1578947368421053</v>
      </c>
      <c r="BA62" s="37">
        <f t="shared" si="64"/>
        <v>28.421052631578945</v>
      </c>
      <c r="BB62" s="37">
        <f t="shared" si="79"/>
        <v>100</v>
      </c>
    </row>
    <row r="63" spans="1:54" s="31" customFormat="1" x14ac:dyDescent="0.3">
      <c r="A63" s="31" t="s">
        <v>435</v>
      </c>
      <c r="B63" s="31" t="s">
        <v>313</v>
      </c>
      <c r="C63" s="31" t="s">
        <v>460</v>
      </c>
      <c r="D63" s="31" t="s">
        <v>387</v>
      </c>
      <c r="E63" s="32">
        <f t="shared" si="35"/>
        <v>74</v>
      </c>
      <c r="F63" s="36">
        <v>61</v>
      </c>
      <c r="G63" s="36">
        <v>13</v>
      </c>
      <c r="H63" s="32">
        <f t="shared" si="0"/>
        <v>11</v>
      </c>
      <c r="I63" s="36">
        <v>10</v>
      </c>
      <c r="J63" s="36">
        <v>1</v>
      </c>
      <c r="K63" s="36">
        <f t="shared" si="65"/>
        <v>6</v>
      </c>
      <c r="L63" s="36">
        <v>6</v>
      </c>
      <c r="M63" s="36">
        <v>0</v>
      </c>
      <c r="N63" s="36">
        <v>0</v>
      </c>
      <c r="O63" s="32">
        <v>9</v>
      </c>
      <c r="P63" s="32"/>
      <c r="Q63" s="36">
        <f t="shared" si="2"/>
        <v>19</v>
      </c>
      <c r="R63" s="36">
        <f t="shared" si="66"/>
        <v>0</v>
      </c>
      <c r="S63" s="36"/>
      <c r="T63" s="37">
        <f t="shared" si="67"/>
        <v>74</v>
      </c>
      <c r="U63" s="38">
        <f t="shared" si="5"/>
        <v>61</v>
      </c>
      <c r="V63" s="38">
        <f t="shared" si="6"/>
        <v>12.745098039215685</v>
      </c>
      <c r="W63" s="37">
        <f t="shared" si="68"/>
        <v>11</v>
      </c>
      <c r="X63" s="38">
        <f t="shared" si="69"/>
        <v>10</v>
      </c>
      <c r="Y63" s="38">
        <f t="shared" si="70"/>
        <v>1</v>
      </c>
      <c r="Z63" s="37">
        <f t="shared" si="71"/>
        <v>6</v>
      </c>
      <c r="AA63" s="38">
        <f t="shared" si="72"/>
        <v>6</v>
      </c>
      <c r="AB63" s="38">
        <f t="shared" si="73"/>
        <v>0</v>
      </c>
      <c r="AC63" s="38">
        <f t="shared" si="74"/>
        <v>0</v>
      </c>
      <c r="AD63" s="37">
        <f t="shared" si="75"/>
        <v>9</v>
      </c>
      <c r="AE63" s="36"/>
      <c r="AF63" s="32">
        <f t="shared" si="49"/>
        <v>91</v>
      </c>
      <c r="AG63" s="37">
        <f t="shared" si="50"/>
        <v>81.318681318681314</v>
      </c>
      <c r="AH63" s="37">
        <f t="shared" si="51"/>
        <v>12.087912087912088</v>
      </c>
      <c r="AI63" s="37">
        <f t="shared" si="52"/>
        <v>6.593406593406594</v>
      </c>
      <c r="AJ63" s="37">
        <f t="shared" si="76"/>
        <v>100</v>
      </c>
      <c r="AK63" s="32"/>
      <c r="AL63" s="37">
        <f t="shared" si="53"/>
        <v>72</v>
      </c>
      <c r="AM63" s="37">
        <f t="shared" si="54"/>
        <v>84.722222222222214</v>
      </c>
      <c r="AN63" s="37">
        <f t="shared" si="55"/>
        <v>13.888888888888889</v>
      </c>
      <c r="AO63" s="37">
        <f t="shared" si="56"/>
        <v>1.3888888888888888</v>
      </c>
      <c r="AP63" s="37">
        <f t="shared" si="77"/>
        <v>99.999999999999986</v>
      </c>
      <c r="AQ63" s="32"/>
      <c r="AR63" s="32">
        <f t="shared" si="57"/>
        <v>19</v>
      </c>
      <c r="AS63" s="37">
        <f t="shared" si="58"/>
        <v>68.421052631578945</v>
      </c>
      <c r="AT63" s="37">
        <f t="shared" si="59"/>
        <v>31.578947368421051</v>
      </c>
      <c r="AU63" s="37">
        <f t="shared" si="60"/>
        <v>0</v>
      </c>
      <c r="AV63" s="37">
        <f t="shared" si="78"/>
        <v>100</v>
      </c>
      <c r="AW63" s="32"/>
      <c r="AX63" s="32">
        <f t="shared" si="61"/>
        <v>91</v>
      </c>
      <c r="AY63" s="37">
        <f t="shared" si="62"/>
        <v>67.032967032967022</v>
      </c>
      <c r="AZ63" s="37">
        <f t="shared" si="63"/>
        <v>12.087912087912088</v>
      </c>
      <c r="BA63" s="37">
        <f t="shared" si="64"/>
        <v>20.87912087912088</v>
      </c>
      <c r="BB63" s="37">
        <f t="shared" si="79"/>
        <v>99.999999999999986</v>
      </c>
    </row>
    <row r="64" spans="1:54" s="31" customFormat="1" x14ac:dyDescent="0.3">
      <c r="A64" s="31" t="s">
        <v>436</v>
      </c>
      <c r="B64" s="31" t="s">
        <v>313</v>
      </c>
      <c r="C64" s="31" t="s">
        <v>460</v>
      </c>
      <c r="D64" s="31" t="s">
        <v>387</v>
      </c>
      <c r="E64" s="32">
        <f t="shared" si="35"/>
        <v>80</v>
      </c>
      <c r="F64" s="36">
        <v>66</v>
      </c>
      <c r="G64" s="36">
        <v>14</v>
      </c>
      <c r="H64" s="32">
        <f t="shared" si="0"/>
        <v>1</v>
      </c>
      <c r="I64" s="36">
        <v>1</v>
      </c>
      <c r="J64" s="36">
        <v>0</v>
      </c>
      <c r="K64" s="36">
        <f t="shared" si="65"/>
        <v>16</v>
      </c>
      <c r="L64" s="36">
        <v>15</v>
      </c>
      <c r="M64" s="36">
        <v>1</v>
      </c>
      <c r="N64" s="36">
        <v>0</v>
      </c>
      <c r="O64" s="32">
        <v>3</v>
      </c>
      <c r="P64" s="32"/>
      <c r="Q64" s="36">
        <f t="shared" si="2"/>
        <v>30</v>
      </c>
      <c r="R64" s="36">
        <f t="shared" si="66"/>
        <v>1</v>
      </c>
      <c r="S64" s="36"/>
      <c r="T64" s="37">
        <f t="shared" si="67"/>
        <v>80</v>
      </c>
      <c r="U64" s="38">
        <f t="shared" si="5"/>
        <v>66</v>
      </c>
      <c r="V64" s="38">
        <f t="shared" si="6"/>
        <v>12.389380530973451</v>
      </c>
      <c r="W64" s="37">
        <f t="shared" si="68"/>
        <v>1</v>
      </c>
      <c r="X64" s="38">
        <f t="shared" si="69"/>
        <v>1</v>
      </c>
      <c r="Y64" s="38">
        <f t="shared" si="70"/>
        <v>0</v>
      </c>
      <c r="Z64" s="37">
        <f t="shared" si="71"/>
        <v>16</v>
      </c>
      <c r="AA64" s="38">
        <f t="shared" si="72"/>
        <v>15</v>
      </c>
      <c r="AB64" s="38">
        <f t="shared" si="73"/>
        <v>1</v>
      </c>
      <c r="AC64" s="38">
        <f t="shared" si="74"/>
        <v>0</v>
      </c>
      <c r="AD64" s="37">
        <f t="shared" si="75"/>
        <v>3</v>
      </c>
      <c r="AE64" s="36"/>
      <c r="AF64" s="32">
        <f t="shared" si="49"/>
        <v>97</v>
      </c>
      <c r="AG64" s="37">
        <f t="shared" si="50"/>
        <v>82.474226804123703</v>
      </c>
      <c r="AH64" s="37">
        <f t="shared" si="51"/>
        <v>1.0309278350515463</v>
      </c>
      <c r="AI64" s="37">
        <f t="shared" si="52"/>
        <v>16.494845360824741</v>
      </c>
      <c r="AJ64" s="37">
        <f t="shared" si="76"/>
        <v>99.999999999999986</v>
      </c>
      <c r="AK64" s="32"/>
      <c r="AL64" s="37">
        <f t="shared" si="53"/>
        <v>67</v>
      </c>
      <c r="AM64" s="37">
        <f t="shared" si="54"/>
        <v>98.507462686567166</v>
      </c>
      <c r="AN64" s="37">
        <f t="shared" si="55"/>
        <v>1.4925373134328357</v>
      </c>
      <c r="AO64" s="37">
        <f t="shared" si="56"/>
        <v>0</v>
      </c>
      <c r="AP64" s="37">
        <f t="shared" si="77"/>
        <v>100</v>
      </c>
      <c r="AQ64" s="32"/>
      <c r="AR64" s="32">
        <f t="shared" si="57"/>
        <v>30</v>
      </c>
      <c r="AS64" s="37">
        <f t="shared" si="58"/>
        <v>46.666666666666664</v>
      </c>
      <c r="AT64" s="37">
        <f t="shared" si="59"/>
        <v>50</v>
      </c>
      <c r="AU64" s="37">
        <f t="shared" si="60"/>
        <v>3.3333333333333335</v>
      </c>
      <c r="AV64" s="37">
        <f t="shared" si="78"/>
        <v>99.999999999999986</v>
      </c>
      <c r="AW64" s="32"/>
      <c r="AX64" s="32">
        <f t="shared" si="61"/>
        <v>97</v>
      </c>
      <c r="AY64" s="37">
        <f t="shared" si="62"/>
        <v>68.041237113402062</v>
      </c>
      <c r="AZ64" s="37">
        <f t="shared" si="63"/>
        <v>1.0309278350515463</v>
      </c>
      <c r="BA64" s="37">
        <f t="shared" si="64"/>
        <v>30.927835051546392</v>
      </c>
      <c r="BB64" s="37">
        <f t="shared" si="79"/>
        <v>100</v>
      </c>
    </row>
    <row r="65" spans="1:54" s="31" customFormat="1" x14ac:dyDescent="0.3">
      <c r="A65" s="31" t="s">
        <v>437</v>
      </c>
      <c r="B65" s="31" t="s">
        <v>313</v>
      </c>
      <c r="C65" s="31" t="s">
        <v>460</v>
      </c>
      <c r="D65" s="31" t="s">
        <v>387</v>
      </c>
      <c r="E65" s="32">
        <f t="shared" si="35"/>
        <v>80</v>
      </c>
      <c r="F65" s="36">
        <v>66</v>
      </c>
      <c r="G65" s="36">
        <v>14</v>
      </c>
      <c r="H65" s="32">
        <f t="shared" si="0"/>
        <v>7</v>
      </c>
      <c r="I65" s="36">
        <v>5</v>
      </c>
      <c r="J65" s="36">
        <v>2</v>
      </c>
      <c r="K65" s="36">
        <f t="shared" si="65"/>
        <v>4</v>
      </c>
      <c r="L65" s="36">
        <v>3</v>
      </c>
      <c r="M65" s="36">
        <v>1</v>
      </c>
      <c r="N65" s="36">
        <v>0</v>
      </c>
      <c r="O65" s="32">
        <v>9</v>
      </c>
      <c r="P65" s="32"/>
      <c r="Q65" s="36">
        <f t="shared" si="2"/>
        <v>18</v>
      </c>
      <c r="R65" s="36">
        <f t="shared" si="66"/>
        <v>1</v>
      </c>
      <c r="S65" s="36"/>
      <c r="T65" s="37">
        <f t="shared" si="67"/>
        <v>80</v>
      </c>
      <c r="U65" s="38">
        <f t="shared" si="5"/>
        <v>66</v>
      </c>
      <c r="V65" s="38">
        <f t="shared" si="6"/>
        <v>13.084112149532709</v>
      </c>
      <c r="W65" s="37">
        <f t="shared" si="68"/>
        <v>7.0000000000000009</v>
      </c>
      <c r="X65" s="38">
        <f t="shared" si="69"/>
        <v>5</v>
      </c>
      <c r="Y65" s="38">
        <f t="shared" si="70"/>
        <v>2</v>
      </c>
      <c r="Z65" s="37">
        <f t="shared" si="71"/>
        <v>4</v>
      </c>
      <c r="AA65" s="38">
        <f t="shared" si="72"/>
        <v>3</v>
      </c>
      <c r="AB65" s="38">
        <f t="shared" si="73"/>
        <v>1</v>
      </c>
      <c r="AC65" s="38">
        <f t="shared" si="74"/>
        <v>0</v>
      </c>
      <c r="AD65" s="37">
        <f t="shared" si="75"/>
        <v>9</v>
      </c>
      <c r="AE65" s="36"/>
      <c r="AF65" s="32">
        <f t="shared" si="49"/>
        <v>91</v>
      </c>
      <c r="AG65" s="37">
        <f t="shared" si="50"/>
        <v>87.912087912087912</v>
      </c>
      <c r="AH65" s="37">
        <f t="shared" si="51"/>
        <v>7.6923076923076925</v>
      </c>
      <c r="AI65" s="37">
        <f t="shared" si="52"/>
        <v>4.395604395604396</v>
      </c>
      <c r="AJ65" s="37">
        <f t="shared" si="76"/>
        <v>100</v>
      </c>
      <c r="AK65" s="32"/>
      <c r="AL65" s="37">
        <f t="shared" si="53"/>
        <v>73</v>
      </c>
      <c r="AM65" s="37">
        <f t="shared" si="54"/>
        <v>90.410958904109577</v>
      </c>
      <c r="AN65" s="37">
        <f t="shared" si="55"/>
        <v>6.8493150684931505</v>
      </c>
      <c r="AO65" s="37">
        <f t="shared" si="56"/>
        <v>2.7397260273972601</v>
      </c>
      <c r="AP65" s="37">
        <f t="shared" si="77"/>
        <v>99.999999999999986</v>
      </c>
      <c r="AQ65" s="32"/>
      <c r="AR65" s="32">
        <f t="shared" si="57"/>
        <v>18</v>
      </c>
      <c r="AS65" s="37">
        <f t="shared" si="58"/>
        <v>77.777777777777786</v>
      </c>
      <c r="AT65" s="37">
        <f t="shared" si="59"/>
        <v>16.666666666666664</v>
      </c>
      <c r="AU65" s="37">
        <f t="shared" si="60"/>
        <v>5.5555555555555554</v>
      </c>
      <c r="AV65" s="37">
        <f t="shared" si="78"/>
        <v>100.00000000000001</v>
      </c>
      <c r="AW65" s="32"/>
      <c r="AX65" s="32">
        <f t="shared" si="61"/>
        <v>91</v>
      </c>
      <c r="AY65" s="37">
        <f t="shared" si="62"/>
        <v>72.527472527472526</v>
      </c>
      <c r="AZ65" s="37">
        <f t="shared" si="63"/>
        <v>7.6923076923076925</v>
      </c>
      <c r="BA65" s="37">
        <f t="shared" si="64"/>
        <v>19.780219780219781</v>
      </c>
      <c r="BB65" s="37">
        <f t="shared" si="79"/>
        <v>100</v>
      </c>
    </row>
    <row r="66" spans="1:54" s="31" customFormat="1" x14ac:dyDescent="0.3">
      <c r="A66" s="31" t="s">
        <v>438</v>
      </c>
      <c r="B66" s="31" t="s">
        <v>313</v>
      </c>
      <c r="C66" s="31" t="s">
        <v>460</v>
      </c>
      <c r="D66" s="31" t="s">
        <v>387</v>
      </c>
      <c r="E66" s="32">
        <f t="shared" si="35"/>
        <v>84</v>
      </c>
      <c r="F66" s="36">
        <v>73</v>
      </c>
      <c r="G66" s="36">
        <v>11</v>
      </c>
      <c r="H66" s="32">
        <f t="shared" si="0"/>
        <v>7</v>
      </c>
      <c r="I66" s="36">
        <v>3</v>
      </c>
      <c r="J66" s="36">
        <v>4</v>
      </c>
      <c r="K66" s="36">
        <f t="shared" si="65"/>
        <v>6</v>
      </c>
      <c r="L66" s="36">
        <v>5</v>
      </c>
      <c r="M66" s="36">
        <v>1</v>
      </c>
      <c r="N66" s="36">
        <v>0</v>
      </c>
      <c r="O66" s="32">
        <v>3</v>
      </c>
      <c r="P66" s="32"/>
      <c r="Q66" s="36">
        <f t="shared" si="2"/>
        <v>17</v>
      </c>
      <c r="R66" s="36">
        <f t="shared" si="66"/>
        <v>1</v>
      </c>
      <c r="S66" s="36"/>
      <c r="T66" s="37">
        <f t="shared" si="67"/>
        <v>84</v>
      </c>
      <c r="U66" s="38">
        <f t="shared" si="5"/>
        <v>73</v>
      </c>
      <c r="V66" s="38">
        <f t="shared" si="6"/>
        <v>10.576923076923077</v>
      </c>
      <c r="W66" s="37">
        <f t="shared" si="68"/>
        <v>7.0000000000000009</v>
      </c>
      <c r="X66" s="38">
        <f t="shared" si="69"/>
        <v>3</v>
      </c>
      <c r="Y66" s="38">
        <f t="shared" si="70"/>
        <v>4</v>
      </c>
      <c r="Z66" s="37">
        <f t="shared" si="71"/>
        <v>6</v>
      </c>
      <c r="AA66" s="38">
        <f t="shared" si="72"/>
        <v>5</v>
      </c>
      <c r="AB66" s="38">
        <f t="shared" si="73"/>
        <v>1</v>
      </c>
      <c r="AC66" s="38">
        <f t="shared" si="74"/>
        <v>0</v>
      </c>
      <c r="AD66" s="37">
        <f t="shared" si="75"/>
        <v>3</v>
      </c>
      <c r="AE66" s="36"/>
      <c r="AF66" s="32">
        <f t="shared" si="49"/>
        <v>97</v>
      </c>
      <c r="AG66" s="37">
        <f t="shared" si="50"/>
        <v>86.597938144329902</v>
      </c>
      <c r="AH66" s="37">
        <f t="shared" si="51"/>
        <v>7.216494845360824</v>
      </c>
      <c r="AI66" s="37">
        <f t="shared" si="52"/>
        <v>6.1855670103092786</v>
      </c>
      <c r="AJ66" s="37">
        <f t="shared" si="76"/>
        <v>100.00000000000001</v>
      </c>
      <c r="AK66" s="32"/>
      <c r="AL66" s="37">
        <f t="shared" si="53"/>
        <v>80</v>
      </c>
      <c r="AM66" s="37">
        <f t="shared" si="54"/>
        <v>91.25</v>
      </c>
      <c r="AN66" s="37">
        <f t="shared" si="55"/>
        <v>3.75</v>
      </c>
      <c r="AO66" s="37">
        <f t="shared" si="56"/>
        <v>5</v>
      </c>
      <c r="AP66" s="37">
        <f t="shared" si="77"/>
        <v>100</v>
      </c>
      <c r="AQ66" s="32"/>
      <c r="AR66" s="32">
        <f t="shared" si="57"/>
        <v>17</v>
      </c>
      <c r="AS66" s="37">
        <f t="shared" si="58"/>
        <v>64.705882352941174</v>
      </c>
      <c r="AT66" s="37">
        <f t="shared" si="59"/>
        <v>29.411764705882355</v>
      </c>
      <c r="AU66" s="37">
        <f t="shared" si="60"/>
        <v>5.8823529411764701</v>
      </c>
      <c r="AV66" s="37">
        <f t="shared" si="78"/>
        <v>100</v>
      </c>
      <c r="AW66" s="32"/>
      <c r="AX66" s="32">
        <f t="shared" si="61"/>
        <v>97</v>
      </c>
      <c r="AY66" s="37">
        <f t="shared" si="62"/>
        <v>75.257731958762889</v>
      </c>
      <c r="AZ66" s="37">
        <f t="shared" si="63"/>
        <v>7.216494845360824</v>
      </c>
      <c r="BA66" s="37">
        <f t="shared" si="64"/>
        <v>17.525773195876287</v>
      </c>
      <c r="BB66" s="37">
        <f t="shared" si="79"/>
        <v>100</v>
      </c>
    </row>
    <row r="67" spans="1:54" s="31" customFormat="1" x14ac:dyDescent="0.3">
      <c r="A67" s="31" t="s">
        <v>439</v>
      </c>
      <c r="B67" s="31" t="s">
        <v>313</v>
      </c>
      <c r="C67" s="31" t="s">
        <v>460</v>
      </c>
      <c r="D67" s="31" t="s">
        <v>387</v>
      </c>
      <c r="E67" s="32">
        <f t="shared" si="35"/>
        <v>78</v>
      </c>
      <c r="F67" s="36">
        <v>66</v>
      </c>
      <c r="G67" s="36">
        <v>12</v>
      </c>
      <c r="H67" s="32">
        <f t="shared" si="0"/>
        <v>1</v>
      </c>
      <c r="I67" s="36">
        <v>1</v>
      </c>
      <c r="J67" s="36">
        <v>0</v>
      </c>
      <c r="K67" s="36">
        <f t="shared" si="65"/>
        <v>16</v>
      </c>
      <c r="L67" s="36">
        <v>15</v>
      </c>
      <c r="M67" s="36">
        <v>1</v>
      </c>
      <c r="N67" s="36">
        <v>0</v>
      </c>
      <c r="O67" s="32">
        <v>5</v>
      </c>
      <c r="P67" s="32"/>
      <c r="Q67" s="36">
        <f t="shared" si="2"/>
        <v>28</v>
      </c>
      <c r="R67" s="36">
        <f t="shared" si="66"/>
        <v>1</v>
      </c>
      <c r="S67" s="36"/>
      <c r="T67" s="37">
        <f t="shared" si="67"/>
        <v>78</v>
      </c>
      <c r="U67" s="38">
        <f t="shared" si="5"/>
        <v>66</v>
      </c>
      <c r="V67" s="38">
        <f t="shared" si="6"/>
        <v>10.810810810810811</v>
      </c>
      <c r="W67" s="37">
        <f t="shared" si="68"/>
        <v>1</v>
      </c>
      <c r="X67" s="38">
        <f t="shared" si="69"/>
        <v>1</v>
      </c>
      <c r="Y67" s="38">
        <f t="shared" si="70"/>
        <v>0</v>
      </c>
      <c r="Z67" s="37">
        <f t="shared" si="71"/>
        <v>16</v>
      </c>
      <c r="AA67" s="38">
        <f t="shared" si="72"/>
        <v>15</v>
      </c>
      <c r="AB67" s="38">
        <f t="shared" si="73"/>
        <v>1</v>
      </c>
      <c r="AC67" s="38">
        <f t="shared" si="74"/>
        <v>0</v>
      </c>
      <c r="AD67" s="37">
        <f t="shared" si="75"/>
        <v>5</v>
      </c>
      <c r="AE67" s="36"/>
      <c r="AF67" s="32">
        <f t="shared" si="49"/>
        <v>95</v>
      </c>
      <c r="AG67" s="37">
        <f t="shared" si="50"/>
        <v>82.10526315789474</v>
      </c>
      <c r="AH67" s="37">
        <f t="shared" si="51"/>
        <v>1.0526315789473684</v>
      </c>
      <c r="AI67" s="37">
        <f t="shared" si="52"/>
        <v>16.842105263157894</v>
      </c>
      <c r="AJ67" s="37">
        <f t="shared" si="76"/>
        <v>100</v>
      </c>
      <c r="AK67" s="32"/>
      <c r="AL67" s="37">
        <f t="shared" si="53"/>
        <v>67</v>
      </c>
      <c r="AM67" s="37">
        <f t="shared" si="54"/>
        <v>98.507462686567166</v>
      </c>
      <c r="AN67" s="37">
        <f t="shared" si="55"/>
        <v>1.4925373134328357</v>
      </c>
      <c r="AO67" s="37">
        <f t="shared" si="56"/>
        <v>0</v>
      </c>
      <c r="AP67" s="37">
        <f t="shared" si="77"/>
        <v>100</v>
      </c>
      <c r="AQ67" s="32"/>
      <c r="AR67" s="32">
        <f t="shared" si="57"/>
        <v>28</v>
      </c>
      <c r="AS67" s="37">
        <f t="shared" si="58"/>
        <v>42.857142857142854</v>
      </c>
      <c r="AT67" s="37">
        <f t="shared" si="59"/>
        <v>53.571428571428569</v>
      </c>
      <c r="AU67" s="37">
        <f t="shared" si="60"/>
        <v>3.5714285714285712</v>
      </c>
      <c r="AV67" s="37">
        <f t="shared" si="78"/>
        <v>99.999999999999986</v>
      </c>
      <c r="AW67" s="32"/>
      <c r="AX67" s="32">
        <f t="shared" si="61"/>
        <v>95</v>
      </c>
      <c r="AY67" s="37">
        <f t="shared" si="62"/>
        <v>69.473684210526315</v>
      </c>
      <c r="AZ67" s="37">
        <f t="shared" si="63"/>
        <v>1.0526315789473684</v>
      </c>
      <c r="BA67" s="37">
        <f t="shared" si="64"/>
        <v>29.473684210526311</v>
      </c>
      <c r="BB67" s="37">
        <f t="shared" si="79"/>
        <v>100</v>
      </c>
    </row>
    <row r="68" spans="1:54" s="31" customFormat="1" x14ac:dyDescent="0.3">
      <c r="A68" s="31" t="s">
        <v>440</v>
      </c>
      <c r="B68" s="31" t="s">
        <v>313</v>
      </c>
      <c r="C68" s="31" t="s">
        <v>460</v>
      </c>
      <c r="D68" s="31" t="s">
        <v>387</v>
      </c>
      <c r="E68" s="32">
        <f t="shared" si="35"/>
        <v>81</v>
      </c>
      <c r="F68" s="36">
        <v>64</v>
      </c>
      <c r="G68" s="36">
        <v>17</v>
      </c>
      <c r="H68" s="32">
        <f t="shared" si="0"/>
        <v>2</v>
      </c>
      <c r="I68" s="36">
        <v>2</v>
      </c>
      <c r="J68" s="36">
        <v>0</v>
      </c>
      <c r="K68" s="36">
        <f t="shared" si="65"/>
        <v>12</v>
      </c>
      <c r="L68" s="36">
        <v>12</v>
      </c>
      <c r="M68" s="36">
        <v>0</v>
      </c>
      <c r="N68" s="36">
        <v>0</v>
      </c>
      <c r="O68" s="32">
        <v>5</v>
      </c>
      <c r="P68" s="32"/>
      <c r="Q68" s="36">
        <f t="shared" si="2"/>
        <v>29</v>
      </c>
      <c r="R68" s="36">
        <f t="shared" si="66"/>
        <v>0</v>
      </c>
      <c r="S68" s="36"/>
      <c r="T68" s="37">
        <f t="shared" si="67"/>
        <v>81</v>
      </c>
      <c r="U68" s="38">
        <f t="shared" si="5"/>
        <v>64</v>
      </c>
      <c r="V68" s="38">
        <f t="shared" si="6"/>
        <v>14.782608695652174</v>
      </c>
      <c r="W68" s="37">
        <f t="shared" si="68"/>
        <v>2</v>
      </c>
      <c r="X68" s="38">
        <f t="shared" si="69"/>
        <v>2</v>
      </c>
      <c r="Y68" s="38">
        <f t="shared" si="70"/>
        <v>0</v>
      </c>
      <c r="Z68" s="37">
        <f t="shared" si="71"/>
        <v>12</v>
      </c>
      <c r="AA68" s="38">
        <f t="shared" si="72"/>
        <v>12</v>
      </c>
      <c r="AB68" s="38">
        <f t="shared" si="73"/>
        <v>0</v>
      </c>
      <c r="AC68" s="38">
        <f t="shared" si="74"/>
        <v>0</v>
      </c>
      <c r="AD68" s="37">
        <f t="shared" si="75"/>
        <v>5</v>
      </c>
      <c r="AE68" s="36"/>
      <c r="AF68" s="32">
        <f t="shared" si="49"/>
        <v>95</v>
      </c>
      <c r="AG68" s="37">
        <f t="shared" si="50"/>
        <v>85.263157894736835</v>
      </c>
      <c r="AH68" s="37">
        <f t="shared" si="51"/>
        <v>2.1052631578947367</v>
      </c>
      <c r="AI68" s="37">
        <f t="shared" si="52"/>
        <v>12.631578947368421</v>
      </c>
      <c r="AJ68" s="37">
        <f t="shared" si="76"/>
        <v>100</v>
      </c>
      <c r="AK68" s="32"/>
      <c r="AL68" s="37">
        <f t="shared" si="53"/>
        <v>66</v>
      </c>
      <c r="AM68" s="37">
        <f t="shared" si="54"/>
        <v>96.969696969696969</v>
      </c>
      <c r="AN68" s="37">
        <f t="shared" si="55"/>
        <v>3.0303030303030303</v>
      </c>
      <c r="AO68" s="37">
        <f t="shared" si="56"/>
        <v>0</v>
      </c>
      <c r="AP68" s="37">
        <f t="shared" si="77"/>
        <v>100</v>
      </c>
      <c r="AQ68" s="32"/>
      <c r="AR68" s="32">
        <f t="shared" si="57"/>
        <v>29</v>
      </c>
      <c r="AS68" s="37">
        <f t="shared" si="58"/>
        <v>58.620689655172406</v>
      </c>
      <c r="AT68" s="37">
        <f t="shared" si="59"/>
        <v>41.379310344827587</v>
      </c>
      <c r="AU68" s="37">
        <f t="shared" si="60"/>
        <v>0</v>
      </c>
      <c r="AV68" s="37">
        <f t="shared" si="78"/>
        <v>100</v>
      </c>
      <c r="AW68" s="32"/>
      <c r="AX68" s="32">
        <f t="shared" si="61"/>
        <v>95</v>
      </c>
      <c r="AY68" s="37">
        <f t="shared" si="62"/>
        <v>67.368421052631575</v>
      </c>
      <c r="AZ68" s="37">
        <f t="shared" si="63"/>
        <v>2.1052631578947367</v>
      </c>
      <c r="BA68" s="37">
        <f t="shared" si="64"/>
        <v>30.526315789473685</v>
      </c>
      <c r="BB68" s="37">
        <f t="shared" si="79"/>
        <v>100</v>
      </c>
    </row>
    <row r="69" spans="1:54" s="31" customFormat="1" x14ac:dyDescent="0.3">
      <c r="A69" s="31" t="s">
        <v>441</v>
      </c>
      <c r="B69" s="31" t="s">
        <v>313</v>
      </c>
      <c r="C69" s="31" t="s">
        <v>460</v>
      </c>
      <c r="D69" s="31" t="s">
        <v>387</v>
      </c>
      <c r="E69" s="32">
        <f t="shared" si="35"/>
        <v>73</v>
      </c>
      <c r="F69" s="36">
        <v>61</v>
      </c>
      <c r="G69" s="36">
        <v>12</v>
      </c>
      <c r="H69" s="32">
        <f t="shared" si="0"/>
        <v>6</v>
      </c>
      <c r="I69" s="36">
        <v>4</v>
      </c>
      <c r="J69" s="36">
        <v>2</v>
      </c>
      <c r="K69" s="36">
        <f t="shared" si="65"/>
        <v>10</v>
      </c>
      <c r="L69" s="36">
        <v>8</v>
      </c>
      <c r="M69" s="36">
        <v>2</v>
      </c>
      <c r="N69" s="36">
        <v>0</v>
      </c>
      <c r="O69" s="32">
        <v>11</v>
      </c>
      <c r="P69" s="32"/>
      <c r="Q69" s="36">
        <f t="shared" si="2"/>
        <v>22</v>
      </c>
      <c r="R69" s="36">
        <f t="shared" si="66"/>
        <v>2</v>
      </c>
      <c r="S69" s="36"/>
      <c r="T69" s="37">
        <f t="shared" si="67"/>
        <v>73</v>
      </c>
      <c r="U69" s="38">
        <f t="shared" si="5"/>
        <v>61</v>
      </c>
      <c r="V69" s="38">
        <f t="shared" si="6"/>
        <v>11.320754716981133</v>
      </c>
      <c r="W69" s="37">
        <f t="shared" si="68"/>
        <v>6</v>
      </c>
      <c r="X69" s="38">
        <f t="shared" si="69"/>
        <v>4</v>
      </c>
      <c r="Y69" s="38">
        <f t="shared" si="70"/>
        <v>2</v>
      </c>
      <c r="Z69" s="37">
        <f t="shared" si="71"/>
        <v>10</v>
      </c>
      <c r="AA69" s="38">
        <f t="shared" si="72"/>
        <v>8</v>
      </c>
      <c r="AB69" s="38">
        <f t="shared" si="73"/>
        <v>2</v>
      </c>
      <c r="AC69" s="38">
        <f t="shared" si="74"/>
        <v>0</v>
      </c>
      <c r="AD69" s="37">
        <f t="shared" si="75"/>
        <v>11</v>
      </c>
      <c r="AE69" s="36"/>
      <c r="AF69" s="32">
        <f t="shared" si="49"/>
        <v>89</v>
      </c>
      <c r="AG69" s="37">
        <f t="shared" si="50"/>
        <v>82.022471910112358</v>
      </c>
      <c r="AH69" s="37">
        <f t="shared" si="51"/>
        <v>6.7415730337078648</v>
      </c>
      <c r="AI69" s="37">
        <f t="shared" si="52"/>
        <v>11.235955056179774</v>
      </c>
      <c r="AJ69" s="37">
        <f t="shared" si="76"/>
        <v>100</v>
      </c>
      <c r="AK69" s="32"/>
      <c r="AL69" s="37">
        <f t="shared" si="53"/>
        <v>67</v>
      </c>
      <c r="AM69" s="37">
        <f t="shared" si="54"/>
        <v>91.044776119402982</v>
      </c>
      <c r="AN69" s="37">
        <f t="shared" si="55"/>
        <v>5.9701492537313428</v>
      </c>
      <c r="AO69" s="37">
        <f t="shared" si="56"/>
        <v>2.9850746268656714</v>
      </c>
      <c r="AP69" s="37">
        <f t="shared" si="77"/>
        <v>100</v>
      </c>
      <c r="AQ69" s="32"/>
      <c r="AR69" s="32">
        <f t="shared" si="57"/>
        <v>22</v>
      </c>
      <c r="AS69" s="37">
        <f t="shared" si="58"/>
        <v>54.54545454545454</v>
      </c>
      <c r="AT69" s="37">
        <f t="shared" si="59"/>
        <v>36.363636363636367</v>
      </c>
      <c r="AU69" s="37">
        <f t="shared" si="60"/>
        <v>9.0909090909090917</v>
      </c>
      <c r="AV69" s="37">
        <f t="shared" si="78"/>
        <v>100</v>
      </c>
      <c r="AW69" s="32"/>
      <c r="AX69" s="32">
        <f t="shared" si="61"/>
        <v>89</v>
      </c>
      <c r="AY69" s="37">
        <f t="shared" si="62"/>
        <v>68.539325842696627</v>
      </c>
      <c r="AZ69" s="37">
        <f t="shared" si="63"/>
        <v>6.7415730337078648</v>
      </c>
      <c r="BA69" s="37">
        <f t="shared" si="64"/>
        <v>24.719101123595504</v>
      </c>
      <c r="BB69" s="37">
        <f t="shared" si="79"/>
        <v>100</v>
      </c>
    </row>
    <row r="70" spans="1:54" s="31" customFormat="1" x14ac:dyDescent="0.3">
      <c r="A70" s="31" t="s">
        <v>442</v>
      </c>
      <c r="B70" s="31" t="s">
        <v>313</v>
      </c>
      <c r="C70" s="31" t="s">
        <v>460</v>
      </c>
      <c r="D70" s="31" t="s">
        <v>387</v>
      </c>
      <c r="E70" s="32">
        <f t="shared" si="35"/>
        <v>72</v>
      </c>
      <c r="F70" s="36">
        <v>65</v>
      </c>
      <c r="G70" s="36">
        <v>7</v>
      </c>
      <c r="H70" s="32">
        <f t="shared" si="0"/>
        <v>8</v>
      </c>
      <c r="I70" s="36">
        <v>5</v>
      </c>
      <c r="J70" s="36">
        <v>3</v>
      </c>
      <c r="K70" s="36">
        <f t="shared" si="65"/>
        <v>11</v>
      </c>
      <c r="L70" s="36">
        <v>10</v>
      </c>
      <c r="M70" s="36">
        <v>1</v>
      </c>
      <c r="N70" s="36">
        <v>0</v>
      </c>
      <c r="O70" s="32">
        <v>9</v>
      </c>
      <c r="P70" s="32"/>
      <c r="Q70" s="36">
        <f t="shared" si="2"/>
        <v>18</v>
      </c>
      <c r="R70" s="36">
        <f t="shared" si="66"/>
        <v>1</v>
      </c>
      <c r="S70" s="36"/>
      <c r="T70" s="37">
        <f t="shared" si="67"/>
        <v>72</v>
      </c>
      <c r="U70" s="38">
        <f t="shared" si="5"/>
        <v>65</v>
      </c>
      <c r="V70" s="38">
        <f t="shared" si="6"/>
        <v>7.0707070707070701</v>
      </c>
      <c r="W70" s="37">
        <f t="shared" si="68"/>
        <v>8</v>
      </c>
      <c r="X70" s="38">
        <f t="shared" si="69"/>
        <v>5</v>
      </c>
      <c r="Y70" s="38">
        <f t="shared" si="70"/>
        <v>3</v>
      </c>
      <c r="Z70" s="37">
        <f t="shared" si="71"/>
        <v>11</v>
      </c>
      <c r="AA70" s="38">
        <f t="shared" si="72"/>
        <v>10</v>
      </c>
      <c r="AB70" s="38">
        <f t="shared" si="73"/>
        <v>1</v>
      </c>
      <c r="AC70" s="38">
        <f t="shared" si="74"/>
        <v>0</v>
      </c>
      <c r="AD70" s="37">
        <f t="shared" si="75"/>
        <v>9</v>
      </c>
      <c r="AE70" s="36"/>
      <c r="AF70" s="32">
        <f t="shared" si="49"/>
        <v>91</v>
      </c>
      <c r="AG70" s="37">
        <f t="shared" si="50"/>
        <v>79.120879120879124</v>
      </c>
      <c r="AH70" s="37">
        <f t="shared" si="51"/>
        <v>8.791208791208792</v>
      </c>
      <c r="AI70" s="37">
        <f t="shared" si="52"/>
        <v>12.087912087912088</v>
      </c>
      <c r="AJ70" s="37">
        <f t="shared" si="76"/>
        <v>100</v>
      </c>
      <c r="AK70" s="32"/>
      <c r="AL70" s="37">
        <f t="shared" si="53"/>
        <v>73</v>
      </c>
      <c r="AM70" s="37">
        <f t="shared" si="54"/>
        <v>89.041095890410958</v>
      </c>
      <c r="AN70" s="37">
        <f t="shared" si="55"/>
        <v>6.8493150684931505</v>
      </c>
      <c r="AO70" s="37">
        <f t="shared" si="56"/>
        <v>4.10958904109589</v>
      </c>
      <c r="AP70" s="37">
        <f t="shared" si="77"/>
        <v>100</v>
      </c>
      <c r="AQ70" s="32"/>
      <c r="AR70" s="32">
        <f t="shared" si="57"/>
        <v>18</v>
      </c>
      <c r="AS70" s="37">
        <f t="shared" si="58"/>
        <v>38.888888888888893</v>
      </c>
      <c r="AT70" s="37">
        <f t="shared" si="59"/>
        <v>55.555555555555557</v>
      </c>
      <c r="AU70" s="37">
        <f t="shared" si="60"/>
        <v>5.5555555555555554</v>
      </c>
      <c r="AV70" s="37">
        <f t="shared" si="78"/>
        <v>100.00000000000001</v>
      </c>
      <c r="AW70" s="32"/>
      <c r="AX70" s="32">
        <f t="shared" si="61"/>
        <v>91</v>
      </c>
      <c r="AY70" s="37">
        <f t="shared" si="62"/>
        <v>71.428571428571431</v>
      </c>
      <c r="AZ70" s="37">
        <f t="shared" si="63"/>
        <v>8.791208791208792</v>
      </c>
      <c r="BA70" s="37">
        <f t="shared" si="64"/>
        <v>19.780219780219781</v>
      </c>
      <c r="BB70" s="37">
        <f t="shared" si="79"/>
        <v>100</v>
      </c>
    </row>
    <row r="71" spans="1:54" s="31" customFormat="1" x14ac:dyDescent="0.3">
      <c r="A71" s="31" t="s">
        <v>443</v>
      </c>
      <c r="B71" s="31" t="s">
        <v>313</v>
      </c>
      <c r="C71" s="31" t="s">
        <v>460</v>
      </c>
      <c r="D71" s="31" t="s">
        <v>387</v>
      </c>
      <c r="E71" s="32">
        <f t="shared" si="35"/>
        <v>57</v>
      </c>
      <c r="F71" s="36">
        <v>53</v>
      </c>
      <c r="G71" s="36">
        <v>4</v>
      </c>
      <c r="H71" s="32">
        <f t="shared" si="0"/>
        <v>8</v>
      </c>
      <c r="I71" s="36">
        <v>6</v>
      </c>
      <c r="J71" s="36">
        <v>2</v>
      </c>
      <c r="K71" s="36">
        <f t="shared" si="65"/>
        <v>11</v>
      </c>
      <c r="L71" s="36">
        <v>2</v>
      </c>
      <c r="M71" s="36">
        <v>9</v>
      </c>
      <c r="N71" s="36">
        <v>0</v>
      </c>
      <c r="O71" s="32">
        <v>24</v>
      </c>
      <c r="P71" s="32"/>
      <c r="Q71" s="36">
        <f t="shared" si="2"/>
        <v>15</v>
      </c>
      <c r="R71" s="36">
        <f t="shared" si="66"/>
        <v>9</v>
      </c>
      <c r="S71" s="36"/>
      <c r="T71" s="37">
        <f t="shared" si="67"/>
        <v>56.999999999999993</v>
      </c>
      <c r="U71" s="38">
        <f t="shared" si="5"/>
        <v>53</v>
      </c>
      <c r="V71" s="38">
        <f t="shared" si="6"/>
        <v>4.1666666666666661</v>
      </c>
      <c r="W71" s="37">
        <f t="shared" si="68"/>
        <v>8</v>
      </c>
      <c r="X71" s="38">
        <f t="shared" si="69"/>
        <v>6</v>
      </c>
      <c r="Y71" s="38">
        <f t="shared" si="70"/>
        <v>2</v>
      </c>
      <c r="Z71" s="37">
        <f t="shared" si="71"/>
        <v>11</v>
      </c>
      <c r="AA71" s="38">
        <f t="shared" si="72"/>
        <v>2</v>
      </c>
      <c r="AB71" s="38">
        <f t="shared" si="73"/>
        <v>9</v>
      </c>
      <c r="AC71" s="38">
        <f t="shared" si="74"/>
        <v>0</v>
      </c>
      <c r="AD71" s="37">
        <f t="shared" si="75"/>
        <v>24</v>
      </c>
      <c r="AE71" s="36"/>
      <c r="AF71" s="32">
        <f t="shared" si="49"/>
        <v>76</v>
      </c>
      <c r="AG71" s="37">
        <f t="shared" si="50"/>
        <v>75</v>
      </c>
      <c r="AH71" s="37">
        <f t="shared" si="51"/>
        <v>10.526315789473683</v>
      </c>
      <c r="AI71" s="37">
        <f t="shared" si="52"/>
        <v>14.473684210526317</v>
      </c>
      <c r="AJ71" s="37">
        <f t="shared" si="76"/>
        <v>100</v>
      </c>
      <c r="AK71" s="32"/>
      <c r="AL71" s="37">
        <f t="shared" si="53"/>
        <v>61</v>
      </c>
      <c r="AM71" s="37">
        <f t="shared" si="54"/>
        <v>86.885245901639337</v>
      </c>
      <c r="AN71" s="37">
        <f t="shared" si="55"/>
        <v>9.8360655737704921</v>
      </c>
      <c r="AO71" s="37">
        <f t="shared" si="56"/>
        <v>3.278688524590164</v>
      </c>
      <c r="AP71" s="37">
        <f t="shared" si="77"/>
        <v>100</v>
      </c>
      <c r="AQ71" s="32"/>
      <c r="AR71" s="32">
        <f t="shared" si="57"/>
        <v>15</v>
      </c>
      <c r="AS71" s="37">
        <f t="shared" si="58"/>
        <v>26.666666666666668</v>
      </c>
      <c r="AT71" s="37">
        <f t="shared" si="59"/>
        <v>13.333333333333334</v>
      </c>
      <c r="AU71" s="37">
        <f t="shared" si="60"/>
        <v>60</v>
      </c>
      <c r="AV71" s="37">
        <f t="shared" si="78"/>
        <v>100</v>
      </c>
      <c r="AW71" s="32"/>
      <c r="AX71" s="32">
        <f t="shared" si="61"/>
        <v>76</v>
      </c>
      <c r="AY71" s="37">
        <f t="shared" si="62"/>
        <v>69.73684210526315</v>
      </c>
      <c r="AZ71" s="37">
        <f t="shared" si="63"/>
        <v>10.526315789473683</v>
      </c>
      <c r="BA71" s="37">
        <f t="shared" si="64"/>
        <v>19.736842105263158</v>
      </c>
      <c r="BB71" s="37">
        <f t="shared" si="79"/>
        <v>100</v>
      </c>
    </row>
    <row r="72" spans="1:54" s="31" customFormat="1" x14ac:dyDescent="0.3">
      <c r="A72" s="31" t="s">
        <v>444</v>
      </c>
      <c r="B72" s="31" t="s">
        <v>313</v>
      </c>
      <c r="C72" s="31" t="s">
        <v>460</v>
      </c>
      <c r="D72" s="31" t="s">
        <v>387</v>
      </c>
      <c r="E72" s="32">
        <f t="shared" si="35"/>
        <v>67</v>
      </c>
      <c r="F72" s="36">
        <v>52</v>
      </c>
      <c r="G72" s="36">
        <v>15</v>
      </c>
      <c r="H72" s="32">
        <f t="shared" si="0"/>
        <v>11</v>
      </c>
      <c r="I72" s="36">
        <v>10</v>
      </c>
      <c r="J72" s="36">
        <v>1</v>
      </c>
      <c r="K72" s="36">
        <f t="shared" si="65"/>
        <v>16</v>
      </c>
      <c r="L72" s="36">
        <v>15</v>
      </c>
      <c r="M72" s="36">
        <v>1</v>
      </c>
      <c r="N72" s="36">
        <v>0</v>
      </c>
      <c r="O72" s="32">
        <v>6</v>
      </c>
      <c r="P72" s="32"/>
      <c r="Q72" s="36">
        <f t="shared" si="2"/>
        <v>31</v>
      </c>
      <c r="R72" s="36">
        <f t="shared" si="66"/>
        <v>1</v>
      </c>
      <c r="S72" s="36"/>
      <c r="T72" s="37">
        <f t="shared" si="67"/>
        <v>67</v>
      </c>
      <c r="U72" s="38">
        <f t="shared" si="5"/>
        <v>52</v>
      </c>
      <c r="V72" s="38">
        <f t="shared" si="6"/>
        <v>14.423076923076922</v>
      </c>
      <c r="W72" s="37">
        <f t="shared" si="68"/>
        <v>11</v>
      </c>
      <c r="X72" s="38">
        <f t="shared" si="69"/>
        <v>10</v>
      </c>
      <c r="Y72" s="38">
        <f t="shared" si="70"/>
        <v>1</v>
      </c>
      <c r="Z72" s="37">
        <f t="shared" si="71"/>
        <v>16</v>
      </c>
      <c r="AA72" s="38">
        <f t="shared" si="72"/>
        <v>15</v>
      </c>
      <c r="AB72" s="38">
        <f t="shared" si="73"/>
        <v>1</v>
      </c>
      <c r="AC72" s="38">
        <f t="shared" si="74"/>
        <v>0</v>
      </c>
      <c r="AD72" s="37">
        <f t="shared" si="75"/>
        <v>6</v>
      </c>
      <c r="AE72" s="36"/>
      <c r="AF72" s="32">
        <f t="shared" si="49"/>
        <v>94</v>
      </c>
      <c r="AG72" s="37">
        <f t="shared" si="50"/>
        <v>71.276595744680847</v>
      </c>
      <c r="AH72" s="37">
        <f t="shared" si="51"/>
        <v>11.702127659574469</v>
      </c>
      <c r="AI72" s="37">
        <f t="shared" si="52"/>
        <v>17.021276595744681</v>
      </c>
      <c r="AJ72" s="37">
        <f t="shared" si="76"/>
        <v>100</v>
      </c>
      <c r="AK72" s="32"/>
      <c r="AL72" s="37">
        <f t="shared" si="53"/>
        <v>63</v>
      </c>
      <c r="AM72" s="37">
        <f t="shared" si="54"/>
        <v>82.539682539682531</v>
      </c>
      <c r="AN72" s="37">
        <f t="shared" si="55"/>
        <v>15.873015873015872</v>
      </c>
      <c r="AO72" s="37">
        <f t="shared" si="56"/>
        <v>1.5873015873015872</v>
      </c>
      <c r="AP72" s="37">
        <f t="shared" si="77"/>
        <v>99.999999999999986</v>
      </c>
      <c r="AQ72" s="32"/>
      <c r="AR72" s="32">
        <f t="shared" si="57"/>
        <v>31</v>
      </c>
      <c r="AS72" s="37">
        <f t="shared" si="58"/>
        <v>48.387096774193552</v>
      </c>
      <c r="AT72" s="37">
        <f t="shared" si="59"/>
        <v>48.387096774193552</v>
      </c>
      <c r="AU72" s="37">
        <f t="shared" si="60"/>
        <v>3.225806451612903</v>
      </c>
      <c r="AV72" s="37">
        <f t="shared" si="78"/>
        <v>100</v>
      </c>
      <c r="AW72" s="32"/>
      <c r="AX72" s="32">
        <f t="shared" si="61"/>
        <v>94</v>
      </c>
      <c r="AY72" s="37">
        <f t="shared" si="62"/>
        <v>55.319148936170215</v>
      </c>
      <c r="AZ72" s="37">
        <f t="shared" si="63"/>
        <v>11.702127659574469</v>
      </c>
      <c r="BA72" s="37">
        <f t="shared" si="64"/>
        <v>32.978723404255319</v>
      </c>
      <c r="BB72" s="37">
        <f t="shared" si="79"/>
        <v>100</v>
      </c>
    </row>
    <row r="73" spans="1:54" s="31" customFormat="1" x14ac:dyDescent="0.3">
      <c r="A73" s="31" t="s">
        <v>386</v>
      </c>
      <c r="B73" s="31" t="s">
        <v>313</v>
      </c>
      <c r="C73" s="31" t="s">
        <v>460</v>
      </c>
      <c r="D73" s="31" t="s">
        <v>387</v>
      </c>
      <c r="E73" s="32">
        <v>41</v>
      </c>
      <c r="F73" s="36"/>
      <c r="G73" s="36"/>
      <c r="H73" s="32">
        <f t="shared" si="0"/>
        <v>1</v>
      </c>
      <c r="I73" s="36">
        <v>1</v>
      </c>
      <c r="J73" s="36">
        <v>0</v>
      </c>
      <c r="K73" s="36">
        <f t="shared" si="65"/>
        <v>9</v>
      </c>
      <c r="L73" s="36">
        <v>9</v>
      </c>
      <c r="M73" s="36">
        <v>0</v>
      </c>
      <c r="N73" s="36">
        <v>0</v>
      </c>
      <c r="O73" s="32">
        <v>2</v>
      </c>
      <c r="P73" s="32">
        <v>47</v>
      </c>
      <c r="Q73" s="36"/>
      <c r="R73" s="36">
        <f t="shared" si="66"/>
        <v>0</v>
      </c>
      <c r="S73" s="36"/>
      <c r="T73" s="37">
        <f t="shared" si="67"/>
        <v>77.358490566037744</v>
      </c>
      <c r="U73" s="38"/>
      <c r="V73" s="38"/>
      <c r="W73" s="37">
        <f t="shared" si="68"/>
        <v>1.8867924528301887</v>
      </c>
      <c r="X73" s="38">
        <f t="shared" si="69"/>
        <v>1.8867924528301887</v>
      </c>
      <c r="Y73" s="38">
        <f t="shared" si="70"/>
        <v>0</v>
      </c>
      <c r="Z73" s="37">
        <f t="shared" si="71"/>
        <v>16.981132075471699</v>
      </c>
      <c r="AA73" s="38">
        <f t="shared" si="72"/>
        <v>16.981132075471699</v>
      </c>
      <c r="AB73" s="38">
        <f t="shared" si="73"/>
        <v>0</v>
      </c>
      <c r="AC73" s="38">
        <f t="shared" si="74"/>
        <v>0</v>
      </c>
      <c r="AD73" s="37">
        <f t="shared" si="75"/>
        <v>3.7735849056603774</v>
      </c>
      <c r="AE73" s="36"/>
      <c r="AF73" s="32">
        <f t="shared" si="49"/>
        <v>51</v>
      </c>
      <c r="AG73" s="37">
        <f t="shared" si="50"/>
        <v>80.392156862745097</v>
      </c>
      <c r="AH73" s="37">
        <f t="shared" si="51"/>
        <v>1.9607843137254901</v>
      </c>
      <c r="AI73" s="37">
        <f t="shared" si="52"/>
        <v>17.647058823529413</v>
      </c>
      <c r="AJ73" s="37">
        <f t="shared" si="76"/>
        <v>100</v>
      </c>
      <c r="AK73" s="32"/>
      <c r="AL73" s="37"/>
      <c r="AM73" s="37"/>
      <c r="AN73" s="37"/>
      <c r="AO73" s="37"/>
      <c r="AP73" s="37"/>
      <c r="AQ73" s="32"/>
      <c r="AR73" s="32"/>
      <c r="AS73" s="37"/>
      <c r="AT73" s="37"/>
      <c r="AU73" s="37"/>
      <c r="AV73" s="37"/>
      <c r="AW73" s="32"/>
      <c r="AX73" s="32"/>
      <c r="AY73" s="37"/>
      <c r="AZ73" s="37"/>
      <c r="BA73" s="37"/>
      <c r="BB73" s="37"/>
    </row>
    <row r="74" spans="1:54" s="31" customFormat="1" x14ac:dyDescent="0.3">
      <c r="A74" s="31" t="s">
        <v>388</v>
      </c>
      <c r="B74" s="31" t="s">
        <v>313</v>
      </c>
      <c r="C74" s="31" t="s">
        <v>460</v>
      </c>
      <c r="D74" s="31" t="s">
        <v>387</v>
      </c>
      <c r="E74" s="32">
        <v>39</v>
      </c>
      <c r="F74" s="36"/>
      <c r="G74" s="36"/>
      <c r="H74" s="32">
        <f t="shared" si="0"/>
        <v>6</v>
      </c>
      <c r="I74" s="36">
        <v>4</v>
      </c>
      <c r="J74" s="36">
        <v>2</v>
      </c>
      <c r="K74" s="36">
        <f t="shared" si="65"/>
        <v>4</v>
      </c>
      <c r="L74" s="36">
        <v>4</v>
      </c>
      <c r="M74" s="36">
        <v>0</v>
      </c>
      <c r="N74" s="36">
        <v>0</v>
      </c>
      <c r="O74" s="32">
        <v>3</v>
      </c>
      <c r="P74" s="32">
        <v>48</v>
      </c>
      <c r="Q74" s="36"/>
      <c r="R74" s="36">
        <f t="shared" si="66"/>
        <v>0</v>
      </c>
      <c r="S74" s="36"/>
      <c r="T74" s="37">
        <f t="shared" si="67"/>
        <v>75</v>
      </c>
      <c r="U74" s="38"/>
      <c r="V74" s="38"/>
      <c r="W74" s="37">
        <f t="shared" si="68"/>
        <v>11.538461538461538</v>
      </c>
      <c r="X74" s="38">
        <f t="shared" si="69"/>
        <v>7.6923076923076925</v>
      </c>
      <c r="Y74" s="38">
        <f t="shared" si="70"/>
        <v>3.8461538461538463</v>
      </c>
      <c r="Z74" s="37">
        <f t="shared" si="71"/>
        <v>7.6923076923076925</v>
      </c>
      <c r="AA74" s="38">
        <f t="shared" si="72"/>
        <v>7.6923076923076925</v>
      </c>
      <c r="AB74" s="38">
        <f t="shared" si="73"/>
        <v>0</v>
      </c>
      <c r="AC74" s="38">
        <f t="shared" si="74"/>
        <v>0</v>
      </c>
      <c r="AD74" s="37">
        <f t="shared" si="75"/>
        <v>5.7692307692307692</v>
      </c>
      <c r="AE74" s="36"/>
      <c r="AF74" s="32">
        <f t="shared" ref="AF74:AF85" si="80">E74+H74+K74</f>
        <v>49</v>
      </c>
      <c r="AG74" s="37">
        <f t="shared" ref="AG74:AG85" si="81">E74/$AF74*100</f>
        <v>79.591836734693871</v>
      </c>
      <c r="AH74" s="37">
        <f t="shared" ref="AH74:AH85" si="82">H74/$AF74*100</f>
        <v>12.244897959183673</v>
      </c>
      <c r="AI74" s="37">
        <f t="shared" ref="AI74:AI85" si="83">K74/$AF74*100</f>
        <v>8.1632653061224492</v>
      </c>
      <c r="AJ74" s="37">
        <f t="shared" si="76"/>
        <v>100</v>
      </c>
      <c r="AK74" s="32"/>
      <c r="AL74" s="37"/>
      <c r="AM74" s="37"/>
      <c r="AN74" s="37"/>
      <c r="AO74" s="37"/>
      <c r="AP74" s="37"/>
      <c r="AQ74" s="32"/>
      <c r="AR74" s="32"/>
      <c r="AS74" s="37"/>
      <c r="AT74" s="37"/>
      <c r="AU74" s="37"/>
      <c r="AV74" s="37"/>
      <c r="AW74" s="32"/>
      <c r="AX74" s="32"/>
      <c r="AY74" s="37"/>
      <c r="AZ74" s="37"/>
      <c r="BA74" s="37"/>
      <c r="BB74" s="37"/>
    </row>
    <row r="75" spans="1:54" s="31" customFormat="1" x14ac:dyDescent="0.3">
      <c r="A75" s="31" t="s">
        <v>389</v>
      </c>
      <c r="B75" s="31" t="s">
        <v>313</v>
      </c>
      <c r="C75" s="31" t="s">
        <v>460</v>
      </c>
      <c r="D75" s="31" t="s">
        <v>387</v>
      </c>
      <c r="E75" s="32">
        <v>46</v>
      </c>
      <c r="F75" s="36"/>
      <c r="G75" s="36"/>
      <c r="H75" s="32">
        <f t="shared" si="0"/>
        <v>8</v>
      </c>
      <c r="I75" s="36">
        <v>5</v>
      </c>
      <c r="J75" s="36">
        <v>3</v>
      </c>
      <c r="K75" s="36">
        <f t="shared" si="65"/>
        <v>7</v>
      </c>
      <c r="L75" s="36">
        <v>7</v>
      </c>
      <c r="M75" s="36">
        <v>0</v>
      </c>
      <c r="N75" s="36">
        <v>0</v>
      </c>
      <c r="O75" s="32">
        <v>2</v>
      </c>
      <c r="P75" s="32">
        <v>37</v>
      </c>
      <c r="Q75" s="36"/>
      <c r="R75" s="36">
        <f t="shared" si="66"/>
        <v>0</v>
      </c>
      <c r="S75" s="36"/>
      <c r="T75" s="37">
        <f t="shared" si="67"/>
        <v>73.015873015873012</v>
      </c>
      <c r="U75" s="38"/>
      <c r="V75" s="38"/>
      <c r="W75" s="37">
        <f t="shared" si="68"/>
        <v>12.698412698412698</v>
      </c>
      <c r="X75" s="38">
        <f t="shared" si="69"/>
        <v>7.9365079365079358</v>
      </c>
      <c r="Y75" s="38">
        <f t="shared" si="70"/>
        <v>4.7619047619047619</v>
      </c>
      <c r="Z75" s="37">
        <f t="shared" si="71"/>
        <v>11.111111111111111</v>
      </c>
      <c r="AA75" s="38">
        <f t="shared" si="72"/>
        <v>11.111111111111111</v>
      </c>
      <c r="AB75" s="38">
        <f t="shared" si="73"/>
        <v>0</v>
      </c>
      <c r="AC75" s="38">
        <f t="shared" si="74"/>
        <v>0</v>
      </c>
      <c r="AD75" s="37">
        <f t="shared" si="75"/>
        <v>3.1746031746031744</v>
      </c>
      <c r="AE75" s="36"/>
      <c r="AF75" s="32">
        <f t="shared" si="80"/>
        <v>61</v>
      </c>
      <c r="AG75" s="37">
        <f t="shared" si="81"/>
        <v>75.409836065573771</v>
      </c>
      <c r="AH75" s="37">
        <f t="shared" si="82"/>
        <v>13.114754098360656</v>
      </c>
      <c r="AI75" s="37">
        <f t="shared" si="83"/>
        <v>11.475409836065573</v>
      </c>
      <c r="AJ75" s="37">
        <f t="shared" si="76"/>
        <v>100</v>
      </c>
      <c r="AK75" s="32"/>
      <c r="AL75" s="37"/>
      <c r="AM75" s="37"/>
      <c r="AN75" s="37"/>
      <c r="AO75" s="37"/>
      <c r="AP75" s="37"/>
      <c r="AQ75" s="32"/>
      <c r="AR75" s="32"/>
      <c r="AS75" s="37"/>
      <c r="AT75" s="37"/>
      <c r="AU75" s="37"/>
      <c r="AV75" s="37"/>
      <c r="AW75" s="32"/>
      <c r="AX75" s="32"/>
      <c r="AY75" s="37"/>
      <c r="AZ75" s="37"/>
      <c r="BA75" s="37"/>
      <c r="BB75" s="37"/>
    </row>
    <row r="76" spans="1:54" s="31" customFormat="1" x14ac:dyDescent="0.3">
      <c r="A76" s="31" t="s">
        <v>390</v>
      </c>
      <c r="B76" s="31" t="s">
        <v>313</v>
      </c>
      <c r="C76" s="31" t="s">
        <v>460</v>
      </c>
      <c r="D76" s="31" t="s">
        <v>387</v>
      </c>
      <c r="E76" s="32">
        <v>41</v>
      </c>
      <c r="F76" s="36"/>
      <c r="G76" s="36"/>
      <c r="H76" s="32">
        <f t="shared" si="0"/>
        <v>5</v>
      </c>
      <c r="I76" s="36">
        <v>3</v>
      </c>
      <c r="J76" s="36">
        <v>2</v>
      </c>
      <c r="K76" s="36">
        <f t="shared" si="65"/>
        <v>5</v>
      </c>
      <c r="L76" s="36">
        <v>4</v>
      </c>
      <c r="M76" s="36">
        <v>1</v>
      </c>
      <c r="N76" s="36">
        <v>0</v>
      </c>
      <c r="O76" s="32">
        <v>2</v>
      </c>
      <c r="P76" s="32">
        <v>47</v>
      </c>
      <c r="Q76" s="36"/>
      <c r="R76" s="36">
        <f t="shared" si="66"/>
        <v>1</v>
      </c>
      <c r="S76" s="36"/>
      <c r="T76" s="37">
        <f t="shared" si="67"/>
        <v>77.358490566037744</v>
      </c>
      <c r="U76" s="38"/>
      <c r="V76" s="38"/>
      <c r="W76" s="37">
        <f t="shared" si="68"/>
        <v>9.433962264150944</v>
      </c>
      <c r="X76" s="38">
        <f t="shared" si="69"/>
        <v>5.6603773584905666</v>
      </c>
      <c r="Y76" s="38">
        <f t="shared" si="70"/>
        <v>3.7735849056603774</v>
      </c>
      <c r="Z76" s="37">
        <f t="shared" si="71"/>
        <v>9.433962264150944</v>
      </c>
      <c r="AA76" s="38">
        <f t="shared" si="72"/>
        <v>7.5471698113207548</v>
      </c>
      <c r="AB76" s="38">
        <f t="shared" si="73"/>
        <v>1.8867924528301887</v>
      </c>
      <c r="AC76" s="38">
        <f t="shared" si="74"/>
        <v>0</v>
      </c>
      <c r="AD76" s="37">
        <f t="shared" si="75"/>
        <v>3.7735849056603774</v>
      </c>
      <c r="AE76" s="36"/>
      <c r="AF76" s="32">
        <f t="shared" si="80"/>
        <v>51</v>
      </c>
      <c r="AG76" s="37">
        <f t="shared" si="81"/>
        <v>80.392156862745097</v>
      </c>
      <c r="AH76" s="37">
        <f t="shared" si="82"/>
        <v>9.8039215686274517</v>
      </c>
      <c r="AI76" s="37">
        <f t="shared" si="83"/>
        <v>9.8039215686274517</v>
      </c>
      <c r="AJ76" s="37">
        <f t="shared" si="76"/>
        <v>100</v>
      </c>
      <c r="AK76" s="32"/>
      <c r="AL76" s="37"/>
      <c r="AM76" s="37"/>
      <c r="AN76" s="37"/>
      <c r="AO76" s="37"/>
      <c r="AP76" s="37"/>
      <c r="AQ76" s="32"/>
      <c r="AR76" s="32"/>
      <c r="AS76" s="37"/>
      <c r="AT76" s="37"/>
      <c r="AU76" s="37"/>
      <c r="AV76" s="37"/>
      <c r="AW76" s="32"/>
      <c r="AX76" s="32"/>
      <c r="AY76" s="37"/>
      <c r="AZ76" s="37"/>
      <c r="BA76" s="37"/>
      <c r="BB76" s="37"/>
    </row>
    <row r="77" spans="1:54" s="31" customFormat="1" x14ac:dyDescent="0.3">
      <c r="A77" s="31" t="s">
        <v>391</v>
      </c>
      <c r="B77" s="31" t="s">
        <v>313</v>
      </c>
      <c r="C77" s="31" t="s">
        <v>460</v>
      </c>
      <c r="D77" s="31" t="s">
        <v>387</v>
      </c>
      <c r="E77" s="32">
        <v>41</v>
      </c>
      <c r="F77" s="36"/>
      <c r="G77" s="36"/>
      <c r="H77" s="32">
        <f t="shared" si="0"/>
        <v>9</v>
      </c>
      <c r="I77" s="36">
        <v>5</v>
      </c>
      <c r="J77" s="36">
        <v>4</v>
      </c>
      <c r="K77" s="36">
        <f t="shared" si="65"/>
        <v>9</v>
      </c>
      <c r="L77" s="36">
        <v>9</v>
      </c>
      <c r="M77" s="36">
        <v>0</v>
      </c>
      <c r="N77" s="36">
        <v>0</v>
      </c>
      <c r="O77" s="32">
        <v>2</v>
      </c>
      <c r="P77" s="32">
        <v>39</v>
      </c>
      <c r="Q77" s="36"/>
      <c r="R77" s="36">
        <f t="shared" si="66"/>
        <v>0</v>
      </c>
      <c r="S77" s="36"/>
      <c r="T77" s="37">
        <f t="shared" si="67"/>
        <v>67.213114754098356</v>
      </c>
      <c r="U77" s="38"/>
      <c r="V77" s="38"/>
      <c r="W77" s="37">
        <f t="shared" si="68"/>
        <v>14.754098360655737</v>
      </c>
      <c r="X77" s="38">
        <f t="shared" si="69"/>
        <v>8.1967213114754092</v>
      </c>
      <c r="Y77" s="38">
        <f t="shared" si="70"/>
        <v>6.557377049180328</v>
      </c>
      <c r="Z77" s="37">
        <f t="shared" si="71"/>
        <v>14.754098360655737</v>
      </c>
      <c r="AA77" s="38">
        <f t="shared" si="72"/>
        <v>14.754098360655737</v>
      </c>
      <c r="AB77" s="38">
        <f t="shared" si="73"/>
        <v>0</v>
      </c>
      <c r="AC77" s="38">
        <f t="shared" si="74"/>
        <v>0</v>
      </c>
      <c r="AD77" s="37">
        <f t="shared" si="75"/>
        <v>3.278688524590164</v>
      </c>
      <c r="AE77" s="36"/>
      <c r="AF77" s="32">
        <f t="shared" si="80"/>
        <v>59</v>
      </c>
      <c r="AG77" s="37">
        <f t="shared" si="81"/>
        <v>69.491525423728817</v>
      </c>
      <c r="AH77" s="37">
        <f t="shared" si="82"/>
        <v>15.254237288135593</v>
      </c>
      <c r="AI77" s="37">
        <f t="shared" si="83"/>
        <v>15.254237288135593</v>
      </c>
      <c r="AJ77" s="37">
        <f t="shared" si="76"/>
        <v>100.00000000000001</v>
      </c>
      <c r="AK77" s="32"/>
      <c r="AL77" s="37"/>
      <c r="AM77" s="37"/>
      <c r="AN77" s="37"/>
      <c r="AO77" s="37"/>
      <c r="AP77" s="37"/>
      <c r="AQ77" s="32"/>
      <c r="AR77" s="32"/>
      <c r="AS77" s="37"/>
      <c r="AT77" s="37"/>
      <c r="AU77" s="37"/>
      <c r="AV77" s="37"/>
      <c r="AW77" s="32"/>
      <c r="AX77" s="32"/>
      <c r="AY77" s="37"/>
      <c r="AZ77" s="37"/>
      <c r="BA77" s="37"/>
      <c r="BB77" s="37"/>
    </row>
    <row r="78" spans="1:54" s="31" customFormat="1" x14ac:dyDescent="0.3">
      <c r="A78" s="31" t="s">
        <v>392</v>
      </c>
      <c r="B78" s="31" t="s">
        <v>313</v>
      </c>
      <c r="C78" s="31" t="s">
        <v>460</v>
      </c>
      <c r="D78" s="31" t="s">
        <v>387</v>
      </c>
      <c r="E78" s="32">
        <v>55</v>
      </c>
      <c r="F78" s="36"/>
      <c r="G78" s="36"/>
      <c r="H78" s="32">
        <f t="shared" si="0"/>
        <v>7</v>
      </c>
      <c r="I78" s="36">
        <v>5</v>
      </c>
      <c r="J78" s="36">
        <v>2</v>
      </c>
      <c r="K78" s="36">
        <f t="shared" si="65"/>
        <v>2</v>
      </c>
      <c r="L78" s="36">
        <v>2</v>
      </c>
      <c r="M78" s="36">
        <v>0</v>
      </c>
      <c r="N78" s="36">
        <v>0</v>
      </c>
      <c r="O78" s="32">
        <v>2</v>
      </c>
      <c r="P78" s="32">
        <v>34</v>
      </c>
      <c r="Q78" s="36"/>
      <c r="R78" s="36">
        <f t="shared" si="66"/>
        <v>0</v>
      </c>
      <c r="S78" s="36"/>
      <c r="T78" s="37">
        <f t="shared" si="67"/>
        <v>83.333333333333343</v>
      </c>
      <c r="U78" s="38"/>
      <c r="V78" s="38"/>
      <c r="W78" s="37">
        <f t="shared" si="68"/>
        <v>10.606060606060606</v>
      </c>
      <c r="X78" s="38">
        <f t="shared" si="69"/>
        <v>7.5757575757575761</v>
      </c>
      <c r="Y78" s="38">
        <f t="shared" si="70"/>
        <v>3.0303030303030303</v>
      </c>
      <c r="Z78" s="37">
        <f t="shared" si="71"/>
        <v>3.0303030303030303</v>
      </c>
      <c r="AA78" s="38">
        <f t="shared" si="72"/>
        <v>3.0303030303030303</v>
      </c>
      <c r="AB78" s="38">
        <f t="shared" si="73"/>
        <v>0</v>
      </c>
      <c r="AC78" s="38">
        <f t="shared" si="74"/>
        <v>0</v>
      </c>
      <c r="AD78" s="37">
        <f t="shared" si="75"/>
        <v>3.0303030303030303</v>
      </c>
      <c r="AE78" s="36"/>
      <c r="AF78" s="32">
        <f t="shared" si="80"/>
        <v>64</v>
      </c>
      <c r="AG78" s="37">
        <f t="shared" si="81"/>
        <v>85.9375</v>
      </c>
      <c r="AH78" s="37">
        <f t="shared" si="82"/>
        <v>10.9375</v>
      </c>
      <c r="AI78" s="37">
        <f t="shared" si="83"/>
        <v>3.125</v>
      </c>
      <c r="AJ78" s="37">
        <f t="shared" si="76"/>
        <v>100</v>
      </c>
      <c r="AK78" s="32"/>
      <c r="AL78" s="37"/>
      <c r="AM78" s="37"/>
      <c r="AN78" s="37"/>
      <c r="AO78" s="37"/>
      <c r="AP78" s="37"/>
      <c r="AQ78" s="32"/>
      <c r="AR78" s="32"/>
      <c r="AS78" s="37"/>
      <c r="AT78" s="37"/>
      <c r="AU78" s="37"/>
      <c r="AV78" s="37"/>
      <c r="AW78" s="32"/>
      <c r="AX78" s="32"/>
      <c r="AY78" s="37"/>
      <c r="AZ78" s="37"/>
      <c r="BA78" s="37"/>
      <c r="BB78" s="37"/>
    </row>
    <row r="79" spans="1:54" s="31" customFormat="1" x14ac:dyDescent="0.3">
      <c r="A79" s="31" t="s">
        <v>393</v>
      </c>
      <c r="B79" s="31" t="s">
        <v>313</v>
      </c>
      <c r="C79" s="31" t="s">
        <v>460</v>
      </c>
      <c r="D79" s="31" t="s">
        <v>387</v>
      </c>
      <c r="E79" s="32">
        <v>42</v>
      </c>
      <c r="F79" s="36"/>
      <c r="G79" s="36"/>
      <c r="H79" s="32">
        <f t="shared" si="0"/>
        <v>5</v>
      </c>
      <c r="I79" s="36">
        <v>4</v>
      </c>
      <c r="J79" s="36">
        <v>1</v>
      </c>
      <c r="K79" s="36">
        <f t="shared" si="65"/>
        <v>1</v>
      </c>
      <c r="L79" s="36">
        <v>1</v>
      </c>
      <c r="M79" s="36">
        <v>0</v>
      </c>
      <c r="N79" s="36">
        <v>0</v>
      </c>
      <c r="O79" s="32">
        <v>4</v>
      </c>
      <c r="P79" s="32">
        <v>48</v>
      </c>
      <c r="Q79" s="36"/>
      <c r="R79" s="36">
        <f t="shared" si="66"/>
        <v>0</v>
      </c>
      <c r="S79" s="36"/>
      <c r="T79" s="37">
        <f t="shared" si="67"/>
        <v>80.769230769230774</v>
      </c>
      <c r="U79" s="38"/>
      <c r="V79" s="38"/>
      <c r="W79" s="37">
        <f t="shared" si="68"/>
        <v>9.6153846153846168</v>
      </c>
      <c r="X79" s="38">
        <f t="shared" si="69"/>
        <v>7.6923076923076925</v>
      </c>
      <c r="Y79" s="38">
        <f t="shared" si="70"/>
        <v>1.9230769230769231</v>
      </c>
      <c r="Z79" s="37">
        <f t="shared" si="71"/>
        <v>1.9230769230769231</v>
      </c>
      <c r="AA79" s="38">
        <f t="shared" si="72"/>
        <v>1.9230769230769231</v>
      </c>
      <c r="AB79" s="38">
        <f t="shared" si="73"/>
        <v>0</v>
      </c>
      <c r="AC79" s="38">
        <f t="shared" si="74"/>
        <v>0</v>
      </c>
      <c r="AD79" s="37">
        <f t="shared" si="75"/>
        <v>7.6923076923076925</v>
      </c>
      <c r="AE79" s="36"/>
      <c r="AF79" s="32">
        <f t="shared" si="80"/>
        <v>48</v>
      </c>
      <c r="AG79" s="37">
        <f t="shared" si="81"/>
        <v>87.5</v>
      </c>
      <c r="AH79" s="37">
        <f t="shared" si="82"/>
        <v>10.416666666666668</v>
      </c>
      <c r="AI79" s="37">
        <f t="shared" si="83"/>
        <v>2.083333333333333</v>
      </c>
      <c r="AJ79" s="37">
        <f t="shared" si="76"/>
        <v>100</v>
      </c>
      <c r="AK79" s="32"/>
      <c r="AL79" s="37"/>
      <c r="AM79" s="37"/>
      <c r="AN79" s="37"/>
      <c r="AO79" s="37"/>
      <c r="AP79" s="37"/>
      <c r="AQ79" s="32"/>
      <c r="AR79" s="32"/>
      <c r="AS79" s="37"/>
      <c r="AT79" s="37"/>
      <c r="AU79" s="37"/>
      <c r="AV79" s="37"/>
      <c r="AW79" s="32"/>
      <c r="AX79" s="32"/>
      <c r="AY79" s="37"/>
      <c r="AZ79" s="37"/>
      <c r="BA79" s="37"/>
      <c r="BB79" s="37"/>
    </row>
    <row r="80" spans="1:54" s="31" customFormat="1" x14ac:dyDescent="0.3">
      <c r="A80" s="31" t="s">
        <v>394</v>
      </c>
      <c r="B80" s="31" t="s">
        <v>313</v>
      </c>
      <c r="C80" s="31" t="s">
        <v>460</v>
      </c>
      <c r="D80" s="31" t="s">
        <v>387</v>
      </c>
      <c r="E80" s="32">
        <v>49</v>
      </c>
      <c r="F80" s="36"/>
      <c r="G80" s="36"/>
      <c r="H80" s="32">
        <f t="shared" si="0"/>
        <v>3</v>
      </c>
      <c r="I80" s="36">
        <v>2</v>
      </c>
      <c r="J80" s="36">
        <v>1</v>
      </c>
      <c r="K80" s="36">
        <f t="shared" si="65"/>
        <v>6</v>
      </c>
      <c r="L80" s="36">
        <v>6</v>
      </c>
      <c r="M80" s="36">
        <v>0</v>
      </c>
      <c r="N80" s="36">
        <v>0</v>
      </c>
      <c r="O80" s="32">
        <v>3</v>
      </c>
      <c r="P80" s="32">
        <v>39</v>
      </c>
      <c r="Q80" s="36"/>
      <c r="R80" s="36">
        <f t="shared" si="66"/>
        <v>0</v>
      </c>
      <c r="S80" s="36"/>
      <c r="T80" s="37">
        <f t="shared" si="67"/>
        <v>80.327868852459019</v>
      </c>
      <c r="U80" s="38"/>
      <c r="V80" s="38"/>
      <c r="W80" s="37">
        <f t="shared" si="68"/>
        <v>4.918032786885246</v>
      </c>
      <c r="X80" s="38">
        <f t="shared" si="69"/>
        <v>3.278688524590164</v>
      </c>
      <c r="Y80" s="38">
        <f t="shared" si="70"/>
        <v>1.639344262295082</v>
      </c>
      <c r="Z80" s="37">
        <f t="shared" si="71"/>
        <v>9.8360655737704921</v>
      </c>
      <c r="AA80" s="38">
        <f t="shared" si="72"/>
        <v>9.8360655737704921</v>
      </c>
      <c r="AB80" s="38">
        <f t="shared" si="73"/>
        <v>0</v>
      </c>
      <c r="AC80" s="38">
        <f t="shared" si="74"/>
        <v>0</v>
      </c>
      <c r="AD80" s="37">
        <f t="shared" si="75"/>
        <v>4.918032786885246</v>
      </c>
      <c r="AE80" s="36"/>
      <c r="AF80" s="32">
        <f t="shared" si="80"/>
        <v>58</v>
      </c>
      <c r="AG80" s="37">
        <f t="shared" si="81"/>
        <v>84.482758620689651</v>
      </c>
      <c r="AH80" s="37">
        <f t="shared" si="82"/>
        <v>5.1724137931034484</v>
      </c>
      <c r="AI80" s="37">
        <f t="shared" si="83"/>
        <v>10.344827586206897</v>
      </c>
      <c r="AJ80" s="37">
        <f t="shared" si="76"/>
        <v>100</v>
      </c>
      <c r="AK80" s="32"/>
      <c r="AL80" s="37"/>
      <c r="AM80" s="37"/>
      <c r="AN80" s="37"/>
      <c r="AO80" s="37"/>
      <c r="AP80" s="37"/>
      <c r="AQ80" s="32"/>
      <c r="AR80" s="32"/>
      <c r="AS80" s="37"/>
      <c r="AT80" s="37"/>
      <c r="AU80" s="37"/>
      <c r="AV80" s="37"/>
      <c r="AW80" s="32"/>
      <c r="AX80" s="32"/>
      <c r="AY80" s="37"/>
      <c r="AZ80" s="37"/>
      <c r="BA80" s="37"/>
      <c r="BB80" s="37"/>
    </row>
    <row r="81" spans="1:63" s="31" customFormat="1" x14ac:dyDescent="0.3">
      <c r="A81" s="31" t="s">
        <v>395</v>
      </c>
      <c r="B81" s="31" t="s">
        <v>313</v>
      </c>
      <c r="C81" s="31" t="s">
        <v>460</v>
      </c>
      <c r="D81" s="31" t="s">
        <v>387</v>
      </c>
      <c r="E81" s="32">
        <v>49</v>
      </c>
      <c r="F81" s="36"/>
      <c r="G81" s="36"/>
      <c r="H81" s="32">
        <f t="shared" si="0"/>
        <v>5</v>
      </c>
      <c r="I81" s="36">
        <v>4</v>
      </c>
      <c r="J81" s="36">
        <v>1</v>
      </c>
      <c r="K81" s="36">
        <f t="shared" si="65"/>
        <v>1</v>
      </c>
      <c r="L81" s="36">
        <v>1</v>
      </c>
      <c r="M81" s="36">
        <v>0</v>
      </c>
      <c r="N81" s="36">
        <v>0</v>
      </c>
      <c r="O81" s="32">
        <v>3</v>
      </c>
      <c r="P81" s="32">
        <v>42</v>
      </c>
      <c r="Q81" s="36"/>
      <c r="R81" s="36">
        <f t="shared" si="66"/>
        <v>0</v>
      </c>
      <c r="S81" s="36"/>
      <c r="T81" s="37">
        <f t="shared" si="67"/>
        <v>84.482758620689651</v>
      </c>
      <c r="U81" s="38"/>
      <c r="V81" s="38"/>
      <c r="W81" s="37">
        <f t="shared" si="68"/>
        <v>8.6206896551724146</v>
      </c>
      <c r="X81" s="38">
        <f t="shared" si="69"/>
        <v>6.8965517241379306</v>
      </c>
      <c r="Y81" s="38">
        <f t="shared" si="70"/>
        <v>1.7241379310344827</v>
      </c>
      <c r="Z81" s="37">
        <f t="shared" si="71"/>
        <v>1.7241379310344827</v>
      </c>
      <c r="AA81" s="38">
        <f t="shared" si="72"/>
        <v>1.7241379310344827</v>
      </c>
      <c r="AB81" s="38">
        <f t="shared" si="73"/>
        <v>0</v>
      </c>
      <c r="AC81" s="38">
        <f t="shared" si="74"/>
        <v>0</v>
      </c>
      <c r="AD81" s="37">
        <f t="shared" si="75"/>
        <v>5.1724137931034484</v>
      </c>
      <c r="AE81" s="36"/>
      <c r="AF81" s="32">
        <f t="shared" si="80"/>
        <v>55</v>
      </c>
      <c r="AG81" s="37">
        <f t="shared" si="81"/>
        <v>89.090909090909093</v>
      </c>
      <c r="AH81" s="37">
        <f t="shared" si="82"/>
        <v>9.0909090909090917</v>
      </c>
      <c r="AI81" s="37">
        <f t="shared" si="83"/>
        <v>1.8181818181818181</v>
      </c>
      <c r="AJ81" s="37">
        <f t="shared" si="76"/>
        <v>100</v>
      </c>
      <c r="AK81" s="32"/>
      <c r="AL81" s="37"/>
      <c r="AM81" s="37"/>
      <c r="AN81" s="37"/>
      <c r="AO81" s="37"/>
      <c r="AP81" s="37"/>
      <c r="AQ81" s="32"/>
      <c r="AR81" s="32"/>
      <c r="AS81" s="37"/>
      <c r="AT81" s="37"/>
      <c r="AU81" s="37"/>
      <c r="AV81" s="37"/>
      <c r="AW81" s="32"/>
      <c r="AX81" s="32"/>
      <c r="AY81" s="37"/>
      <c r="AZ81" s="37"/>
      <c r="BA81" s="37"/>
      <c r="BB81" s="37"/>
    </row>
    <row r="82" spans="1:63" s="31" customFormat="1" x14ac:dyDescent="0.3">
      <c r="A82" s="31" t="s">
        <v>396</v>
      </c>
      <c r="B82" s="31" t="s">
        <v>313</v>
      </c>
      <c r="C82" s="31" t="s">
        <v>460</v>
      </c>
      <c r="D82" s="31" t="s">
        <v>387</v>
      </c>
      <c r="E82" s="32">
        <v>44</v>
      </c>
      <c r="F82" s="36"/>
      <c r="G82" s="36"/>
      <c r="H82" s="32">
        <f t="shared" si="0"/>
        <v>5</v>
      </c>
      <c r="I82" s="36">
        <v>4</v>
      </c>
      <c r="J82" s="36">
        <v>1</v>
      </c>
      <c r="K82" s="36">
        <f t="shared" si="65"/>
        <v>4</v>
      </c>
      <c r="L82" s="36">
        <v>4</v>
      </c>
      <c r="M82" s="36">
        <v>0</v>
      </c>
      <c r="N82" s="36">
        <v>0</v>
      </c>
      <c r="O82" s="32">
        <v>2</v>
      </c>
      <c r="P82" s="32">
        <v>45</v>
      </c>
      <c r="Q82" s="36"/>
      <c r="R82" s="36">
        <f t="shared" si="66"/>
        <v>0</v>
      </c>
      <c r="S82" s="36"/>
      <c r="T82" s="37">
        <f t="shared" si="67"/>
        <v>80</v>
      </c>
      <c r="U82" s="38"/>
      <c r="V82" s="38"/>
      <c r="W82" s="37">
        <f t="shared" si="68"/>
        <v>9.0909090909090917</v>
      </c>
      <c r="X82" s="38">
        <f t="shared" si="69"/>
        <v>7.2727272727272725</v>
      </c>
      <c r="Y82" s="38">
        <f t="shared" si="70"/>
        <v>1.8181818181818181</v>
      </c>
      <c r="Z82" s="37">
        <f t="shared" si="71"/>
        <v>7.2727272727272725</v>
      </c>
      <c r="AA82" s="38">
        <f t="shared" si="72"/>
        <v>7.2727272727272725</v>
      </c>
      <c r="AB82" s="38">
        <f t="shared" si="73"/>
        <v>0</v>
      </c>
      <c r="AC82" s="38">
        <f t="shared" si="74"/>
        <v>0</v>
      </c>
      <c r="AD82" s="37">
        <f t="shared" si="75"/>
        <v>3.6363636363636362</v>
      </c>
      <c r="AE82" s="36"/>
      <c r="AF82" s="32">
        <f t="shared" si="80"/>
        <v>53</v>
      </c>
      <c r="AG82" s="37">
        <f t="shared" si="81"/>
        <v>83.018867924528308</v>
      </c>
      <c r="AH82" s="37">
        <f t="shared" si="82"/>
        <v>9.433962264150944</v>
      </c>
      <c r="AI82" s="37">
        <f t="shared" si="83"/>
        <v>7.5471698113207548</v>
      </c>
      <c r="AJ82" s="37">
        <f t="shared" si="76"/>
        <v>100.00000000000001</v>
      </c>
      <c r="AK82" s="32"/>
      <c r="AL82" s="37"/>
      <c r="AM82" s="37"/>
      <c r="AN82" s="37"/>
      <c r="AO82" s="37"/>
      <c r="AP82" s="37"/>
      <c r="AQ82" s="32"/>
      <c r="AR82" s="32"/>
      <c r="AS82" s="37"/>
      <c r="AT82" s="37"/>
      <c r="AU82" s="37"/>
      <c r="AV82" s="37"/>
      <c r="AW82" s="32"/>
      <c r="AX82" s="32"/>
      <c r="AY82" s="37"/>
      <c r="AZ82" s="37"/>
      <c r="BA82" s="37"/>
      <c r="BB82" s="37"/>
    </row>
    <row r="83" spans="1:63" s="31" customFormat="1" x14ac:dyDescent="0.3">
      <c r="A83" s="31" t="s">
        <v>75</v>
      </c>
      <c r="B83" s="31" t="s">
        <v>313</v>
      </c>
      <c r="C83" s="31" t="s">
        <v>460</v>
      </c>
      <c r="D83" s="31" t="s">
        <v>387</v>
      </c>
      <c r="E83" s="32">
        <v>54</v>
      </c>
      <c r="F83" s="36"/>
      <c r="G83" s="36"/>
      <c r="H83" s="32">
        <f t="shared" ref="H83:H85" si="84">I83+J83</f>
        <v>4</v>
      </c>
      <c r="I83" s="36">
        <v>2</v>
      </c>
      <c r="J83" s="36">
        <v>2</v>
      </c>
      <c r="K83" s="36">
        <f t="shared" si="65"/>
        <v>0</v>
      </c>
      <c r="L83" s="36">
        <v>0</v>
      </c>
      <c r="M83" s="36">
        <v>0</v>
      </c>
      <c r="N83" s="36">
        <v>0</v>
      </c>
      <c r="O83" s="32">
        <v>5</v>
      </c>
      <c r="P83" s="32">
        <v>37</v>
      </c>
      <c r="Q83" s="36"/>
      <c r="R83" s="36">
        <f t="shared" si="66"/>
        <v>0</v>
      </c>
      <c r="S83" s="36"/>
      <c r="T83" s="37">
        <f t="shared" si="67"/>
        <v>85.714285714285708</v>
      </c>
      <c r="U83" s="38"/>
      <c r="V83" s="38"/>
      <c r="W83" s="37">
        <f t="shared" si="68"/>
        <v>6.3492063492063489</v>
      </c>
      <c r="X83" s="38">
        <f t="shared" si="69"/>
        <v>3.1746031746031744</v>
      </c>
      <c r="Y83" s="38">
        <f t="shared" si="70"/>
        <v>3.1746031746031744</v>
      </c>
      <c r="Z83" s="37">
        <f t="shared" si="71"/>
        <v>0</v>
      </c>
      <c r="AA83" s="38">
        <f t="shared" si="72"/>
        <v>0</v>
      </c>
      <c r="AB83" s="38">
        <f t="shared" si="73"/>
        <v>0</v>
      </c>
      <c r="AC83" s="38">
        <f t="shared" si="74"/>
        <v>0</v>
      </c>
      <c r="AD83" s="37">
        <f t="shared" si="75"/>
        <v>7.9365079365079358</v>
      </c>
      <c r="AE83" s="36"/>
      <c r="AF83" s="32">
        <f t="shared" si="80"/>
        <v>58</v>
      </c>
      <c r="AG83" s="37">
        <f t="shared" si="81"/>
        <v>93.103448275862064</v>
      </c>
      <c r="AH83" s="37">
        <f t="shared" si="82"/>
        <v>6.8965517241379306</v>
      </c>
      <c r="AI83" s="37">
        <f t="shared" si="83"/>
        <v>0</v>
      </c>
      <c r="AJ83" s="37">
        <f t="shared" si="76"/>
        <v>100</v>
      </c>
      <c r="AK83" s="32"/>
      <c r="AL83" s="37"/>
      <c r="AM83" s="37"/>
      <c r="AN83" s="37"/>
      <c r="AO83" s="37"/>
      <c r="AP83" s="37"/>
      <c r="AQ83" s="32"/>
      <c r="AR83" s="32"/>
      <c r="AS83" s="37"/>
      <c r="AT83" s="37"/>
      <c r="AU83" s="37"/>
      <c r="AV83" s="37"/>
      <c r="AW83" s="32"/>
      <c r="AX83" s="32"/>
      <c r="AY83" s="37"/>
      <c r="AZ83" s="37"/>
      <c r="BA83" s="37"/>
      <c r="BB83" s="37"/>
    </row>
    <row r="84" spans="1:63" s="31" customFormat="1" x14ac:dyDescent="0.3">
      <c r="A84" s="31" t="s">
        <v>254</v>
      </c>
      <c r="B84" s="31" t="s">
        <v>313</v>
      </c>
      <c r="C84" s="31" t="s">
        <v>460</v>
      </c>
      <c r="D84" s="31" t="s">
        <v>387</v>
      </c>
      <c r="E84" s="32">
        <v>49</v>
      </c>
      <c r="F84" s="36"/>
      <c r="G84" s="36"/>
      <c r="H84" s="32">
        <f t="shared" si="84"/>
        <v>5</v>
      </c>
      <c r="I84" s="36">
        <v>4</v>
      </c>
      <c r="J84" s="36">
        <v>1</v>
      </c>
      <c r="K84" s="36">
        <f t="shared" si="65"/>
        <v>2</v>
      </c>
      <c r="L84" s="36">
        <v>2</v>
      </c>
      <c r="M84" s="36">
        <v>0</v>
      </c>
      <c r="N84" s="36">
        <v>0</v>
      </c>
      <c r="O84" s="32">
        <v>3</v>
      </c>
      <c r="P84" s="32">
        <v>41</v>
      </c>
      <c r="Q84" s="36"/>
      <c r="R84" s="36">
        <f t="shared" si="66"/>
        <v>0</v>
      </c>
      <c r="S84" s="36"/>
      <c r="T84" s="37">
        <f t="shared" si="67"/>
        <v>83.050847457627114</v>
      </c>
      <c r="U84" s="38"/>
      <c r="V84" s="38"/>
      <c r="W84" s="37">
        <f t="shared" si="68"/>
        <v>8.4745762711864394</v>
      </c>
      <c r="X84" s="38">
        <f t="shared" si="69"/>
        <v>6.7796610169491522</v>
      </c>
      <c r="Y84" s="38">
        <f t="shared" si="70"/>
        <v>1.6949152542372881</v>
      </c>
      <c r="Z84" s="37">
        <f t="shared" si="71"/>
        <v>3.3898305084745761</v>
      </c>
      <c r="AA84" s="38">
        <f t="shared" si="72"/>
        <v>3.3898305084745761</v>
      </c>
      <c r="AB84" s="38">
        <f t="shared" si="73"/>
        <v>0</v>
      </c>
      <c r="AC84" s="38">
        <f t="shared" si="74"/>
        <v>0</v>
      </c>
      <c r="AD84" s="37">
        <f t="shared" si="75"/>
        <v>5.0847457627118651</v>
      </c>
      <c r="AE84" s="36"/>
      <c r="AF84" s="32">
        <f t="shared" si="80"/>
        <v>56</v>
      </c>
      <c r="AG84" s="37">
        <f t="shared" si="81"/>
        <v>87.5</v>
      </c>
      <c r="AH84" s="37">
        <f t="shared" si="82"/>
        <v>8.9285714285714288</v>
      </c>
      <c r="AI84" s="37">
        <f t="shared" si="83"/>
        <v>3.5714285714285712</v>
      </c>
      <c r="AJ84" s="37">
        <f t="shared" si="76"/>
        <v>100</v>
      </c>
      <c r="AK84" s="32"/>
      <c r="AL84" s="37"/>
      <c r="AM84" s="37"/>
      <c r="AN84" s="37"/>
      <c r="AO84" s="37"/>
      <c r="AP84" s="37"/>
      <c r="AQ84" s="32"/>
      <c r="AR84" s="32"/>
      <c r="AS84" s="37"/>
      <c r="AT84" s="37"/>
      <c r="AU84" s="37"/>
      <c r="AV84" s="37"/>
      <c r="AW84" s="32"/>
      <c r="AX84" s="32"/>
      <c r="AY84" s="37"/>
      <c r="AZ84" s="37"/>
      <c r="BA84" s="37"/>
      <c r="BB84" s="37"/>
    </row>
    <row r="85" spans="1:63" s="31" customFormat="1" x14ac:dyDescent="0.3">
      <c r="A85" s="31" t="s">
        <v>254</v>
      </c>
      <c r="B85" s="31" t="s">
        <v>313</v>
      </c>
      <c r="C85" s="31" t="s">
        <v>460</v>
      </c>
      <c r="D85" s="31" t="s">
        <v>387</v>
      </c>
      <c r="E85" s="32">
        <v>41</v>
      </c>
      <c r="F85" s="36"/>
      <c r="G85" s="36"/>
      <c r="H85" s="32">
        <f t="shared" si="84"/>
        <v>6</v>
      </c>
      <c r="I85" s="36">
        <v>4</v>
      </c>
      <c r="J85" s="36">
        <v>2</v>
      </c>
      <c r="K85" s="36">
        <f t="shared" si="65"/>
        <v>8</v>
      </c>
      <c r="L85" s="36">
        <v>7</v>
      </c>
      <c r="M85" s="36">
        <v>1</v>
      </c>
      <c r="N85" s="36">
        <v>0</v>
      </c>
      <c r="O85" s="32">
        <v>2</v>
      </c>
      <c r="P85" s="32">
        <v>43</v>
      </c>
      <c r="Q85" s="36"/>
      <c r="R85" s="36">
        <f t="shared" si="66"/>
        <v>1</v>
      </c>
      <c r="S85" s="36"/>
      <c r="T85" s="37">
        <f t="shared" si="67"/>
        <v>71.929824561403507</v>
      </c>
      <c r="U85" s="38"/>
      <c r="V85" s="38"/>
      <c r="W85" s="37">
        <f t="shared" si="68"/>
        <v>10.526315789473683</v>
      </c>
      <c r="X85" s="38">
        <f t="shared" si="69"/>
        <v>7.0175438596491224</v>
      </c>
      <c r="Y85" s="38">
        <f t="shared" si="70"/>
        <v>3.5087719298245612</v>
      </c>
      <c r="Z85" s="37">
        <f t="shared" si="71"/>
        <v>14.035087719298245</v>
      </c>
      <c r="AA85" s="38">
        <f t="shared" si="72"/>
        <v>12.280701754385964</v>
      </c>
      <c r="AB85" s="38">
        <f t="shared" si="73"/>
        <v>1.7543859649122806</v>
      </c>
      <c r="AC85" s="38">
        <f t="shared" si="74"/>
        <v>0</v>
      </c>
      <c r="AD85" s="37">
        <f t="shared" si="75"/>
        <v>3.5087719298245612</v>
      </c>
      <c r="AE85" s="36"/>
      <c r="AF85" s="32">
        <f t="shared" si="80"/>
        <v>55</v>
      </c>
      <c r="AG85" s="37">
        <f t="shared" si="81"/>
        <v>74.545454545454547</v>
      </c>
      <c r="AH85" s="37">
        <f t="shared" si="82"/>
        <v>10.909090909090908</v>
      </c>
      <c r="AI85" s="37">
        <f t="shared" si="83"/>
        <v>14.545454545454545</v>
      </c>
      <c r="AJ85" s="37">
        <f t="shared" si="76"/>
        <v>100</v>
      </c>
      <c r="AK85" s="32"/>
      <c r="AL85" s="37"/>
      <c r="AM85" s="37"/>
      <c r="AN85" s="37"/>
      <c r="AO85" s="37"/>
      <c r="AP85" s="37"/>
      <c r="AQ85" s="32"/>
      <c r="AR85" s="32"/>
      <c r="AS85" s="37"/>
      <c r="AT85" s="37"/>
      <c r="AU85" s="37"/>
      <c r="AV85" s="37"/>
      <c r="AW85" s="32"/>
      <c r="AX85" s="32"/>
      <c r="AY85" s="37"/>
      <c r="AZ85" s="37"/>
      <c r="BA85" s="37"/>
      <c r="BB85" s="37"/>
    </row>
    <row r="86" spans="1:63" s="22" customFormat="1" x14ac:dyDescent="0.3">
      <c r="A86" s="21" t="s">
        <v>618</v>
      </c>
      <c r="E86" s="24">
        <f>AVERAGE(E10:E85)</f>
        <v>63.657894736842103</v>
      </c>
      <c r="F86" s="24">
        <f t="shared" ref="F86:BB86" si="85">AVERAGE(F10:F85)</f>
        <v>50.689655172413794</v>
      </c>
      <c r="G86" s="24">
        <f t="shared" si="85"/>
        <v>23.03448275862069</v>
      </c>
      <c r="H86" s="24">
        <f t="shared" si="85"/>
        <v>4.3289473684210522</v>
      </c>
      <c r="I86" s="24">
        <f t="shared" si="85"/>
        <v>2.9210526315789473</v>
      </c>
      <c r="J86" s="24">
        <f t="shared" si="85"/>
        <v>1.4078947368421053</v>
      </c>
      <c r="K86" s="24">
        <f t="shared" si="85"/>
        <v>3.6315789473684212</v>
      </c>
      <c r="L86" s="24">
        <f t="shared" si="85"/>
        <v>2.6184210526315788</v>
      </c>
      <c r="M86" s="24">
        <f t="shared" si="85"/>
        <v>1.013157894736842</v>
      </c>
      <c r="N86" s="24">
        <f t="shared" si="85"/>
        <v>0</v>
      </c>
      <c r="O86" s="24">
        <f t="shared" si="85"/>
        <v>3.763157894736842</v>
      </c>
      <c r="P86" s="24">
        <f t="shared" si="85"/>
        <v>35.980769230769234</v>
      </c>
      <c r="Q86" s="24">
        <f t="shared" si="85"/>
        <v>29.827586206896552</v>
      </c>
      <c r="R86" s="24">
        <f t="shared" si="85"/>
        <v>1.013157894736842</v>
      </c>
      <c r="S86" s="24"/>
      <c r="T86" s="24">
        <f t="shared" si="85"/>
        <v>85.070952466113624</v>
      </c>
      <c r="U86" s="24">
        <f t="shared" si="85"/>
        <v>53.740363938059893</v>
      </c>
      <c r="V86" s="24">
        <f t="shared" si="85"/>
        <v>20.02861066122075</v>
      </c>
      <c r="W86" s="24">
        <f t="shared" si="85"/>
        <v>5.639733736647786</v>
      </c>
      <c r="X86" s="24">
        <f t="shared" si="85"/>
        <v>3.7537803656787534</v>
      </c>
      <c r="Y86" s="24">
        <f t="shared" si="85"/>
        <v>1.8859533709690295</v>
      </c>
      <c r="Z86" s="24">
        <f t="shared" si="85"/>
        <v>4.6868985446455413</v>
      </c>
      <c r="AA86" s="24">
        <f t="shared" si="85"/>
        <v>3.323386999021428</v>
      </c>
      <c r="AB86" s="24">
        <f t="shared" si="85"/>
        <v>1.3635115456241147</v>
      </c>
      <c r="AC86" s="24">
        <f t="shared" si="85"/>
        <v>0</v>
      </c>
      <c r="AD86" s="24">
        <f t="shared" si="85"/>
        <v>4.6024152525930297</v>
      </c>
      <c r="AE86" s="24"/>
      <c r="AF86" s="24">
        <f t="shared" si="85"/>
        <v>71.618421052631575</v>
      </c>
      <c r="AG86" s="24">
        <f t="shared" si="85"/>
        <v>89.049235504216739</v>
      </c>
      <c r="AH86" s="24">
        <f t="shared" si="85"/>
        <v>6.0184117513065676</v>
      </c>
      <c r="AI86" s="24">
        <f t="shared" si="85"/>
        <v>4.9323527444766864</v>
      </c>
      <c r="AJ86" s="24">
        <f t="shared" si="85"/>
        <v>100</v>
      </c>
      <c r="AK86" s="24"/>
      <c r="AL86" s="24">
        <f t="shared" si="85"/>
        <v>57.03448275862069</v>
      </c>
      <c r="AM86" s="24">
        <f t="shared" si="85"/>
        <v>88.649612369823785</v>
      </c>
      <c r="AN86" s="24">
        <f t="shared" si="85"/>
        <v>8.5166629102064686</v>
      </c>
      <c r="AO86" s="24">
        <f t="shared" si="85"/>
        <v>2.8337247199697297</v>
      </c>
      <c r="AP86" s="24">
        <f t="shared" si="85"/>
        <v>100</v>
      </c>
      <c r="AQ86" s="24"/>
      <c r="AR86" s="24">
        <f t="shared" si="85"/>
        <v>29.827586206896552</v>
      </c>
      <c r="AS86" s="24">
        <f t="shared" si="85"/>
        <v>73.158950259993262</v>
      </c>
      <c r="AT86" s="24">
        <f t="shared" si="85"/>
        <v>19.494423909768845</v>
      </c>
      <c r="AU86" s="24">
        <f t="shared" si="85"/>
        <v>7.3466258302379135</v>
      </c>
      <c r="AV86" s="24">
        <f t="shared" si="85"/>
        <v>100</v>
      </c>
      <c r="AW86" s="24"/>
      <c r="AX86" s="24">
        <f t="shared" si="85"/>
        <v>86.862068965517238</v>
      </c>
      <c r="AY86" s="24">
        <f t="shared" si="85"/>
        <v>57.814264843781231</v>
      </c>
      <c r="AZ86" s="24">
        <f t="shared" si="85"/>
        <v>7.3535061690262191</v>
      </c>
      <c r="BA86" s="24">
        <f t="shared" si="85"/>
        <v>34.832228987192543</v>
      </c>
      <c r="BB86" s="24">
        <f t="shared" si="85"/>
        <v>100</v>
      </c>
      <c r="BC86" s="24"/>
      <c r="BD86" s="23"/>
    </row>
    <row r="87" spans="1:63" x14ac:dyDescent="0.3">
      <c r="A87" s="26"/>
      <c r="C87" s="31"/>
      <c r="E87" s="27"/>
      <c r="F87" s="28"/>
      <c r="G87" s="28"/>
      <c r="I87" s="28"/>
      <c r="J87" s="28"/>
      <c r="K87" s="5"/>
      <c r="L87" s="28"/>
      <c r="M87" s="28"/>
      <c r="N87" s="28"/>
      <c r="O87" s="27"/>
      <c r="Q87" s="5"/>
      <c r="R87" s="5"/>
      <c r="S87" s="5"/>
      <c r="T87" s="11"/>
      <c r="U87" s="12"/>
      <c r="V87" s="12"/>
      <c r="W87" s="11"/>
      <c r="X87" s="12"/>
      <c r="Y87" s="12"/>
      <c r="Z87" s="11"/>
      <c r="AA87" s="12"/>
      <c r="AB87" s="12"/>
      <c r="AC87" s="12"/>
      <c r="AD87" s="11"/>
      <c r="AE87" s="5"/>
      <c r="AI87" s="32"/>
      <c r="AL87" s="11"/>
      <c r="AM87" s="11"/>
      <c r="AN87" s="11"/>
      <c r="AO87" s="11"/>
      <c r="AS87" s="32"/>
      <c r="AU87" s="11"/>
      <c r="AV87" s="11"/>
      <c r="AX87" s="11"/>
      <c r="AY87" s="11"/>
      <c r="AZ87" s="11"/>
      <c r="BA87" s="11"/>
      <c r="BC87" s="26"/>
      <c r="BE87" s="31"/>
      <c r="BH87" s="25"/>
      <c r="BI87" s="25"/>
      <c r="BJ87" s="25"/>
      <c r="BK87" s="25"/>
    </row>
    <row r="88" spans="1:63" x14ac:dyDescent="0.3">
      <c r="A88" s="26"/>
      <c r="C88" s="31"/>
      <c r="E88" s="27"/>
      <c r="F88" s="28"/>
      <c r="G88" s="28"/>
      <c r="I88" s="28"/>
      <c r="J88" s="28"/>
      <c r="K88" s="5"/>
      <c r="L88" s="28"/>
      <c r="M88" s="28"/>
      <c r="N88" s="28"/>
      <c r="O88" s="27"/>
      <c r="Q88" s="5"/>
      <c r="R88" s="5"/>
      <c r="S88" s="5"/>
      <c r="T88" s="11"/>
      <c r="U88" s="12"/>
      <c r="V88" s="12"/>
      <c r="W88" s="11"/>
      <c r="X88" s="12"/>
      <c r="Y88" s="12"/>
      <c r="Z88" s="11"/>
      <c r="AA88" s="12"/>
      <c r="AB88" s="12"/>
      <c r="AC88" s="12"/>
      <c r="AD88" s="11"/>
      <c r="AE88" s="5"/>
      <c r="AI88" s="32"/>
      <c r="AL88" s="11"/>
      <c r="AM88" s="11"/>
      <c r="AN88" s="11"/>
      <c r="AO88" s="11"/>
      <c r="AS88" s="32"/>
      <c r="AU88" s="11"/>
      <c r="AV88" s="11"/>
      <c r="AX88" s="11"/>
      <c r="AY88" s="11"/>
      <c r="AZ88" s="11"/>
      <c r="BA88" s="11"/>
      <c r="BC88" s="26"/>
      <c r="BE88" s="31"/>
      <c r="BH88" s="25"/>
      <c r="BI88" s="25"/>
      <c r="BJ88" s="25"/>
      <c r="BK88" s="25"/>
    </row>
    <row r="89" spans="1:63" x14ac:dyDescent="0.3">
      <c r="C89" s="31"/>
      <c r="E89" s="27"/>
      <c r="F89" s="28"/>
      <c r="G89" s="28"/>
      <c r="I89" s="28"/>
      <c r="J89" s="28"/>
      <c r="K89" s="5"/>
      <c r="L89" s="28"/>
      <c r="M89" s="28"/>
      <c r="N89" s="28"/>
      <c r="O89" s="27"/>
      <c r="Q89" s="5"/>
      <c r="R89" s="5"/>
      <c r="S89" s="5"/>
      <c r="T89" s="11"/>
      <c r="U89" s="12"/>
      <c r="V89" s="12"/>
      <c r="W89" s="11"/>
      <c r="X89" s="12"/>
      <c r="Y89" s="12"/>
      <c r="Z89" s="11"/>
      <c r="AA89" s="12"/>
      <c r="AB89" s="12"/>
      <c r="AC89" s="12"/>
      <c r="AD89" s="11"/>
      <c r="AE89" s="5"/>
      <c r="AI89" s="32"/>
      <c r="AL89" s="11"/>
      <c r="AM89" s="11"/>
      <c r="AN89" s="11"/>
      <c r="AO89" s="11"/>
      <c r="AS89" s="32"/>
      <c r="AU89" s="11"/>
      <c r="AV89" s="11"/>
      <c r="AX89" s="11"/>
      <c r="AY89" s="11"/>
      <c r="AZ89" s="11"/>
      <c r="BA89" s="11"/>
      <c r="BE89" s="31"/>
      <c r="BH89" s="25"/>
      <c r="BI89" s="25"/>
      <c r="BJ89" s="25"/>
      <c r="BK89" s="25"/>
    </row>
    <row r="90" spans="1:63" x14ac:dyDescent="0.3">
      <c r="C90" s="31"/>
      <c r="E90" s="27"/>
      <c r="F90" s="28"/>
      <c r="G90" s="28"/>
      <c r="I90" s="28"/>
      <c r="J90" s="28"/>
      <c r="K90" s="5"/>
      <c r="L90" s="28"/>
      <c r="M90" s="28"/>
      <c r="N90" s="28"/>
      <c r="O90" s="27"/>
      <c r="Q90" s="5"/>
      <c r="R90" s="5"/>
      <c r="S90" s="5"/>
      <c r="T90" s="11"/>
      <c r="U90" s="12"/>
      <c r="V90" s="12"/>
      <c r="W90" s="11"/>
      <c r="X90" s="12"/>
      <c r="Y90" s="12"/>
      <c r="Z90" s="11"/>
      <c r="AA90" s="12"/>
      <c r="AB90" s="12"/>
      <c r="AC90" s="12"/>
      <c r="AD90" s="11"/>
      <c r="AE90" s="5"/>
      <c r="AI90" s="32"/>
      <c r="AL90" s="11"/>
      <c r="AM90" s="11"/>
      <c r="AN90" s="11"/>
      <c r="AO90" s="11"/>
      <c r="AS90" s="32"/>
      <c r="AU90" s="11"/>
      <c r="AV90" s="11"/>
      <c r="AX90" s="11"/>
      <c r="AY90" s="11"/>
      <c r="AZ90" s="11"/>
      <c r="BA90" s="11"/>
      <c r="BE90" s="31"/>
      <c r="BH90" s="25"/>
      <c r="BI90" s="25"/>
      <c r="BJ90" s="25"/>
      <c r="BK90" s="25"/>
    </row>
    <row r="91" spans="1:63" x14ac:dyDescent="0.3">
      <c r="C91" s="31"/>
      <c r="E91" s="27"/>
      <c r="F91" s="28"/>
      <c r="G91" s="28"/>
      <c r="I91" s="28"/>
      <c r="J91" s="28"/>
      <c r="K91" s="5"/>
      <c r="L91" s="28"/>
      <c r="M91" s="28"/>
      <c r="N91" s="28"/>
      <c r="O91" s="27"/>
      <c r="Q91" s="5"/>
      <c r="R91" s="5"/>
      <c r="S91" s="5"/>
      <c r="T91" s="11"/>
      <c r="U91" s="12"/>
      <c r="V91" s="12"/>
      <c r="W91" s="11"/>
      <c r="X91" s="12"/>
      <c r="Y91" s="12"/>
      <c r="Z91" s="11"/>
      <c r="AA91" s="12"/>
      <c r="AB91" s="12"/>
      <c r="AC91" s="12"/>
      <c r="AD91" s="11"/>
      <c r="AE91" s="5"/>
      <c r="AI91" s="32"/>
      <c r="AL91" s="11"/>
      <c r="AM91" s="11"/>
      <c r="AN91" s="11"/>
      <c r="AO91" s="11"/>
      <c r="AS91" s="32"/>
      <c r="AU91" s="11"/>
      <c r="AV91" s="11"/>
      <c r="AX91" s="11"/>
      <c r="AY91" s="11"/>
      <c r="AZ91" s="11"/>
      <c r="BA91" s="11"/>
      <c r="BE91" s="31"/>
      <c r="BH91" s="25"/>
      <c r="BI91" s="25"/>
      <c r="BJ91" s="25"/>
      <c r="BK91" s="25"/>
    </row>
    <row r="92" spans="1:63" x14ac:dyDescent="0.3">
      <c r="C92" s="31"/>
      <c r="E92" s="27"/>
      <c r="F92" s="28"/>
      <c r="G92" s="28"/>
      <c r="I92" s="28"/>
      <c r="J92" s="28"/>
      <c r="K92" s="5"/>
      <c r="L92" s="28"/>
      <c r="M92" s="28"/>
      <c r="N92" s="28"/>
      <c r="O92" s="27"/>
      <c r="Q92" s="5"/>
      <c r="R92" s="5"/>
      <c r="S92" s="5"/>
      <c r="T92" s="11"/>
      <c r="U92" s="12"/>
      <c r="V92" s="12"/>
      <c r="W92" s="11"/>
      <c r="X92" s="12"/>
      <c r="Y92" s="12"/>
      <c r="Z92" s="11"/>
      <c r="AA92" s="12"/>
      <c r="AB92" s="12"/>
      <c r="AC92" s="12"/>
      <c r="AD92" s="11"/>
      <c r="AE92" s="5"/>
      <c r="AI92" s="32"/>
      <c r="AL92" s="11"/>
      <c r="AM92" s="11"/>
      <c r="AN92" s="11"/>
      <c r="AO92" s="11"/>
      <c r="AS92" s="32"/>
      <c r="AU92" s="11"/>
      <c r="AV92" s="11"/>
      <c r="AX92" s="11"/>
      <c r="AY92" s="11"/>
      <c r="AZ92" s="11"/>
      <c r="BA92" s="11"/>
      <c r="BE92" s="31"/>
      <c r="BH92" s="25"/>
      <c r="BI92" s="25"/>
      <c r="BJ92" s="25"/>
      <c r="BK92" s="25"/>
    </row>
    <row r="93" spans="1:63" x14ac:dyDescent="0.3">
      <c r="A93" s="26"/>
      <c r="C93" s="31"/>
      <c r="E93" s="27"/>
      <c r="K93" s="5"/>
      <c r="Q93" s="5"/>
      <c r="R93" s="5"/>
      <c r="S93" s="5"/>
      <c r="T93" s="11"/>
      <c r="U93" s="12"/>
      <c r="V93" s="12"/>
      <c r="W93" s="11"/>
      <c r="X93" s="12"/>
      <c r="Y93" s="12"/>
      <c r="Z93" s="11"/>
      <c r="AA93" s="12"/>
      <c r="AB93" s="12"/>
      <c r="AC93" s="12"/>
      <c r="AD93" s="11"/>
      <c r="AE93" s="5"/>
      <c r="AI93" s="32"/>
      <c r="AL93" s="11"/>
      <c r="AM93" s="11"/>
      <c r="AN93" s="11"/>
      <c r="AO93" s="11"/>
      <c r="AS93" s="32"/>
      <c r="AU93" s="11"/>
      <c r="AV93" s="11"/>
      <c r="AX93" s="11"/>
      <c r="AY93" s="11"/>
      <c r="AZ93" s="11"/>
      <c r="BA93" s="11"/>
      <c r="BC93" s="26"/>
      <c r="BE93" s="31"/>
      <c r="BH93" s="25"/>
      <c r="BI93" s="25"/>
      <c r="BJ93" s="25"/>
      <c r="BK93" s="25"/>
    </row>
    <row r="94" spans="1:63" x14ac:dyDescent="0.3">
      <c r="A94" s="26"/>
      <c r="C94" s="31"/>
      <c r="E94" s="27"/>
      <c r="K94" s="5"/>
      <c r="Q94" s="5"/>
      <c r="R94" s="5"/>
      <c r="S94" s="5"/>
      <c r="T94" s="11"/>
      <c r="U94" s="12"/>
      <c r="V94" s="12"/>
      <c r="W94" s="11"/>
      <c r="X94" s="12"/>
      <c r="Y94" s="12"/>
      <c r="Z94" s="11"/>
      <c r="AA94" s="12"/>
      <c r="AB94" s="12"/>
      <c r="AC94" s="12"/>
      <c r="AD94" s="11"/>
      <c r="AE94" s="5"/>
      <c r="AI94" s="32"/>
      <c r="AL94" s="11"/>
      <c r="AM94" s="11"/>
      <c r="AN94" s="11"/>
      <c r="AO94" s="11"/>
      <c r="AS94" s="32"/>
      <c r="AU94" s="11"/>
      <c r="AV94" s="11"/>
      <c r="AX94" s="11"/>
      <c r="AY94" s="11"/>
      <c r="AZ94" s="11"/>
      <c r="BA94" s="11"/>
      <c r="BC94" s="26"/>
      <c r="BE94" s="31"/>
      <c r="BH94" s="25"/>
      <c r="BI94" s="25"/>
      <c r="BJ94" s="25"/>
      <c r="BK94" s="25"/>
    </row>
    <row r="95" spans="1:63" x14ac:dyDescent="0.3">
      <c r="A95" s="26"/>
      <c r="C95" s="31"/>
      <c r="E95" s="27"/>
      <c r="K95" s="5"/>
      <c r="Q95" s="5"/>
      <c r="R95" s="5"/>
      <c r="S95" s="5"/>
      <c r="T95" s="11"/>
      <c r="U95" s="12"/>
      <c r="V95" s="12"/>
      <c r="W95" s="11"/>
      <c r="X95" s="12"/>
      <c r="Y95" s="12"/>
      <c r="Z95" s="11"/>
      <c r="AA95" s="12"/>
      <c r="AB95" s="12"/>
      <c r="AC95" s="12"/>
      <c r="AD95" s="11"/>
      <c r="AE95" s="5"/>
      <c r="AI95" s="32"/>
      <c r="AL95" s="11"/>
      <c r="AM95" s="11"/>
      <c r="AN95" s="11"/>
      <c r="AO95" s="11"/>
      <c r="AS95" s="32"/>
      <c r="AU95" s="11"/>
      <c r="AV95" s="11"/>
      <c r="AX95" s="11"/>
      <c r="AY95" s="11"/>
      <c r="AZ95" s="11"/>
      <c r="BA95" s="11"/>
      <c r="BC95" s="26"/>
      <c r="BE95" s="31"/>
      <c r="BH95" s="25"/>
      <c r="BI95" s="25"/>
      <c r="BJ95" s="25"/>
      <c r="BK95" s="25"/>
    </row>
    <row r="96" spans="1:63" x14ac:dyDescent="0.3">
      <c r="A96" s="26"/>
      <c r="C96" s="31"/>
      <c r="E96" s="27"/>
      <c r="K96" s="5"/>
      <c r="Q96" s="5"/>
      <c r="R96" s="5"/>
      <c r="S96" s="5"/>
      <c r="T96" s="11"/>
      <c r="U96" s="12"/>
      <c r="V96" s="12"/>
      <c r="W96" s="11"/>
      <c r="X96" s="12"/>
      <c r="Y96" s="12"/>
      <c r="Z96" s="11"/>
      <c r="AA96" s="12"/>
      <c r="AB96" s="12"/>
      <c r="AC96" s="12"/>
      <c r="AD96" s="11"/>
      <c r="AE96" s="5"/>
      <c r="AI96" s="32"/>
      <c r="AL96" s="11"/>
      <c r="AM96" s="11"/>
      <c r="AN96" s="11"/>
      <c r="AO96" s="11"/>
      <c r="AS96" s="32"/>
      <c r="AU96" s="11"/>
      <c r="AV96" s="11"/>
      <c r="AX96" s="11"/>
      <c r="AY96" s="11"/>
      <c r="AZ96" s="11"/>
      <c r="BA96" s="11"/>
      <c r="BC96" s="26"/>
      <c r="BE96" s="31"/>
      <c r="BH96" s="25"/>
      <c r="BI96" s="25"/>
      <c r="BJ96" s="25"/>
      <c r="BK96" s="25"/>
    </row>
    <row r="97" spans="1:63" x14ac:dyDescent="0.3">
      <c r="A97" s="26"/>
      <c r="C97" s="31"/>
      <c r="E97" s="27"/>
      <c r="K97" s="5"/>
      <c r="Q97" s="5"/>
      <c r="R97" s="5"/>
      <c r="S97" s="5"/>
      <c r="T97" s="11"/>
      <c r="U97" s="12"/>
      <c r="V97" s="12"/>
      <c r="W97" s="11"/>
      <c r="X97" s="12"/>
      <c r="Y97" s="12"/>
      <c r="Z97" s="11"/>
      <c r="AA97" s="12"/>
      <c r="AB97" s="12"/>
      <c r="AC97" s="12"/>
      <c r="AD97" s="11"/>
      <c r="AE97" s="5"/>
      <c r="AI97" s="32"/>
      <c r="AL97" s="11"/>
      <c r="AM97" s="11"/>
      <c r="AN97" s="11"/>
      <c r="AO97" s="11"/>
      <c r="AS97" s="32"/>
      <c r="AU97" s="11"/>
      <c r="AV97" s="11"/>
      <c r="AX97" s="11"/>
      <c r="AY97" s="11"/>
      <c r="AZ97" s="11"/>
      <c r="BA97" s="11"/>
      <c r="BC97" s="26"/>
      <c r="BE97" s="31"/>
      <c r="BH97" s="25"/>
      <c r="BI97" s="25"/>
      <c r="BJ97" s="25"/>
      <c r="BK97" s="25"/>
    </row>
    <row r="98" spans="1:63" x14ac:dyDescent="0.3">
      <c r="A98" s="26"/>
      <c r="C98" s="31"/>
      <c r="E98" s="27"/>
      <c r="K98" s="5"/>
      <c r="Q98" s="5"/>
      <c r="R98" s="5"/>
      <c r="S98" s="5"/>
      <c r="T98" s="11"/>
      <c r="U98" s="12"/>
      <c r="V98" s="12"/>
      <c r="W98" s="11"/>
      <c r="X98" s="12"/>
      <c r="Y98" s="12"/>
      <c r="Z98" s="11"/>
      <c r="AA98" s="12"/>
      <c r="AB98" s="12"/>
      <c r="AC98" s="12"/>
      <c r="AD98" s="11"/>
      <c r="AE98" s="5"/>
      <c r="AI98" s="32"/>
      <c r="AL98" s="11"/>
      <c r="AM98" s="11"/>
      <c r="AN98" s="11"/>
      <c r="AO98" s="11"/>
      <c r="AS98" s="32"/>
      <c r="AU98" s="11"/>
      <c r="AV98" s="11"/>
      <c r="AX98" s="11"/>
      <c r="AY98" s="11"/>
      <c r="AZ98" s="11"/>
      <c r="BA98" s="11"/>
      <c r="BC98" s="26"/>
      <c r="BE98" s="31"/>
      <c r="BH98" s="25"/>
      <c r="BI98" s="25"/>
      <c r="BJ98" s="25"/>
      <c r="BK98" s="25"/>
    </row>
    <row r="99" spans="1:63" x14ac:dyDescent="0.3">
      <c r="C99" s="31"/>
      <c r="E99" s="27"/>
      <c r="K99" s="5"/>
      <c r="Q99" s="5"/>
      <c r="R99" s="5"/>
      <c r="S99" s="5"/>
      <c r="T99" s="11"/>
      <c r="U99" s="12"/>
      <c r="V99" s="12"/>
      <c r="W99" s="11"/>
      <c r="X99" s="12"/>
      <c r="Y99" s="12"/>
      <c r="Z99" s="11"/>
      <c r="AA99" s="12"/>
      <c r="AB99" s="12"/>
      <c r="AC99" s="12"/>
      <c r="AD99" s="11"/>
      <c r="AE99" s="5"/>
      <c r="AI99" s="32"/>
      <c r="AL99" s="11"/>
      <c r="AM99" s="11"/>
      <c r="AN99" s="11"/>
      <c r="AO99" s="11"/>
      <c r="AS99" s="32"/>
      <c r="AU99" s="11"/>
      <c r="AV99" s="11"/>
      <c r="AX99" s="11"/>
      <c r="AY99" s="11"/>
      <c r="AZ99" s="11"/>
      <c r="BA99" s="11"/>
      <c r="BE99" s="31"/>
      <c r="BH99" s="25"/>
      <c r="BI99" s="25"/>
      <c r="BJ99" s="25"/>
      <c r="BK99" s="25"/>
    </row>
    <row r="100" spans="1:63" x14ac:dyDescent="0.3">
      <c r="C100" s="31"/>
      <c r="E100" s="27"/>
      <c r="K100" s="5"/>
      <c r="Q100" s="5"/>
      <c r="R100" s="5"/>
      <c r="S100" s="5"/>
      <c r="T100" s="11"/>
      <c r="U100" s="12"/>
      <c r="V100" s="12"/>
      <c r="W100" s="11"/>
      <c r="X100" s="12"/>
      <c r="Y100" s="12"/>
      <c r="Z100" s="11"/>
      <c r="AA100" s="12"/>
      <c r="AB100" s="12"/>
      <c r="AC100" s="12"/>
      <c r="AD100" s="11"/>
      <c r="AE100" s="5"/>
      <c r="AI100" s="32"/>
      <c r="AL100" s="11"/>
      <c r="AM100" s="11"/>
      <c r="AN100" s="11"/>
      <c r="AO100" s="11"/>
      <c r="AS100" s="32"/>
      <c r="AU100" s="11"/>
      <c r="AV100" s="11"/>
      <c r="AX100" s="11"/>
      <c r="AY100" s="11"/>
      <c r="AZ100" s="11"/>
      <c r="BA100" s="11"/>
      <c r="BE100" s="31"/>
      <c r="BH100" s="25"/>
      <c r="BI100" s="25"/>
      <c r="BJ100" s="25"/>
      <c r="BK100" s="25"/>
    </row>
    <row r="101" spans="1:63" x14ac:dyDescent="0.3">
      <c r="C101" s="31"/>
      <c r="E101" s="27"/>
      <c r="F101" s="28"/>
      <c r="G101" s="28"/>
      <c r="I101" s="28"/>
      <c r="J101" s="28"/>
      <c r="K101" s="5"/>
      <c r="L101" s="28"/>
      <c r="M101" s="28"/>
      <c r="N101" s="28"/>
      <c r="Q101" s="5"/>
      <c r="R101" s="5"/>
      <c r="S101" s="5"/>
      <c r="T101" s="11"/>
      <c r="U101" s="12"/>
      <c r="V101" s="12"/>
      <c r="W101" s="11"/>
      <c r="X101" s="12"/>
      <c r="Y101" s="12"/>
      <c r="Z101" s="11"/>
      <c r="AA101" s="12"/>
      <c r="AB101" s="12"/>
      <c r="AC101" s="12"/>
      <c r="AD101" s="11"/>
      <c r="AE101" s="5"/>
      <c r="AI101" s="32"/>
      <c r="AL101" s="11"/>
      <c r="AM101" s="11"/>
      <c r="AN101" s="11"/>
      <c r="AO101" s="11"/>
      <c r="AS101" s="32"/>
      <c r="AU101" s="11"/>
      <c r="AV101" s="11"/>
      <c r="AX101" s="11"/>
      <c r="AY101" s="11"/>
      <c r="AZ101" s="11"/>
      <c r="BA101" s="11"/>
      <c r="BE101" s="31"/>
      <c r="BH101" s="25"/>
      <c r="BI101" s="25"/>
      <c r="BJ101" s="25"/>
      <c r="BK101" s="25"/>
    </row>
    <row r="102" spans="1:63" x14ac:dyDescent="0.3">
      <c r="C102" s="31"/>
      <c r="E102" s="27"/>
      <c r="F102" s="28"/>
      <c r="G102" s="28"/>
      <c r="I102" s="28"/>
      <c r="J102" s="28"/>
      <c r="K102" s="5"/>
      <c r="L102" s="28"/>
      <c r="M102" s="28"/>
      <c r="N102" s="28"/>
      <c r="Q102" s="5"/>
      <c r="R102" s="5"/>
      <c r="S102" s="5"/>
      <c r="T102" s="11"/>
      <c r="U102" s="12"/>
      <c r="V102" s="12"/>
      <c r="W102" s="11"/>
      <c r="X102" s="12"/>
      <c r="Y102" s="12"/>
      <c r="Z102" s="11"/>
      <c r="AA102" s="12"/>
      <c r="AB102" s="12"/>
      <c r="AC102" s="12"/>
      <c r="AD102" s="11"/>
      <c r="AE102" s="5"/>
      <c r="AI102" s="32"/>
      <c r="AL102" s="11"/>
      <c r="AM102" s="11"/>
      <c r="AN102" s="11"/>
      <c r="AO102" s="11"/>
      <c r="AS102" s="32"/>
      <c r="AU102" s="11"/>
      <c r="AV102" s="11"/>
      <c r="AX102" s="11"/>
      <c r="AY102" s="11"/>
      <c r="AZ102" s="11"/>
      <c r="BA102" s="11"/>
      <c r="BE102" s="31"/>
      <c r="BH102" s="25"/>
      <c r="BI102" s="25"/>
      <c r="BJ102" s="25"/>
      <c r="BK102" s="25"/>
    </row>
    <row r="103" spans="1:63" x14ac:dyDescent="0.3">
      <c r="C103" s="31"/>
      <c r="E103" s="27"/>
      <c r="F103" s="28"/>
      <c r="G103" s="28"/>
      <c r="I103" s="28"/>
      <c r="J103" s="28"/>
      <c r="K103" s="5"/>
      <c r="L103" s="28"/>
      <c r="M103" s="28"/>
      <c r="N103" s="28"/>
      <c r="Q103" s="5"/>
      <c r="R103" s="5"/>
      <c r="S103" s="5"/>
      <c r="T103" s="11"/>
      <c r="U103" s="12"/>
      <c r="V103" s="12"/>
      <c r="W103" s="11"/>
      <c r="X103" s="12"/>
      <c r="Y103" s="12"/>
      <c r="Z103" s="11"/>
      <c r="AA103" s="12"/>
      <c r="AB103" s="12"/>
      <c r="AC103" s="12"/>
      <c r="AD103" s="11"/>
      <c r="AE103" s="5"/>
      <c r="AI103" s="32"/>
      <c r="AL103" s="11"/>
      <c r="AM103" s="11"/>
      <c r="AN103" s="11"/>
      <c r="AO103" s="11"/>
      <c r="AS103" s="32"/>
      <c r="AU103" s="11"/>
      <c r="AV103" s="11"/>
      <c r="AX103" s="11"/>
      <c r="AY103" s="11"/>
      <c r="AZ103" s="11"/>
      <c r="BA103" s="11"/>
      <c r="BE103" s="31"/>
      <c r="BH103" s="25"/>
      <c r="BI103" s="25"/>
      <c r="BJ103" s="25"/>
      <c r="BK103" s="25"/>
    </row>
    <row r="104" spans="1:63" x14ac:dyDescent="0.3">
      <c r="C104" s="31"/>
      <c r="E104" s="27"/>
      <c r="F104" s="28"/>
      <c r="G104" s="28"/>
      <c r="I104" s="28"/>
      <c r="J104" s="28"/>
      <c r="K104" s="5"/>
      <c r="L104" s="28"/>
      <c r="M104" s="28"/>
      <c r="N104" s="28"/>
      <c r="Q104" s="5"/>
      <c r="R104" s="5"/>
      <c r="S104" s="5"/>
      <c r="T104" s="11"/>
      <c r="U104" s="12"/>
      <c r="V104" s="12"/>
      <c r="W104" s="11"/>
      <c r="X104" s="12"/>
      <c r="Y104" s="12"/>
      <c r="Z104" s="11"/>
      <c r="AA104" s="12"/>
      <c r="AB104" s="12"/>
      <c r="AC104" s="12"/>
      <c r="AD104" s="11"/>
      <c r="AE104" s="5"/>
      <c r="AI104" s="32"/>
      <c r="AL104" s="11"/>
      <c r="AM104" s="11"/>
      <c r="AN104" s="11"/>
      <c r="AO104" s="11"/>
      <c r="AS104" s="32"/>
      <c r="AU104" s="11"/>
      <c r="AV104" s="11"/>
      <c r="AX104" s="11"/>
      <c r="AY104" s="11"/>
      <c r="AZ104" s="11"/>
      <c r="BA104" s="11"/>
      <c r="BE104" s="31"/>
      <c r="BH104" s="25"/>
      <c r="BI104" s="25"/>
      <c r="BJ104" s="25"/>
      <c r="BK104" s="25"/>
    </row>
    <row r="105" spans="1:63" x14ac:dyDescent="0.3">
      <c r="A105" s="26"/>
      <c r="C105" s="31"/>
      <c r="E105" s="27"/>
      <c r="F105" s="28"/>
      <c r="G105" s="28"/>
      <c r="I105" s="28"/>
      <c r="J105" s="28"/>
      <c r="K105" s="5"/>
      <c r="L105" s="28"/>
      <c r="M105" s="28"/>
      <c r="N105" s="28"/>
      <c r="Q105" s="5"/>
      <c r="R105" s="5"/>
      <c r="S105" s="5"/>
      <c r="T105" s="11"/>
      <c r="U105" s="12"/>
      <c r="V105" s="12"/>
      <c r="W105" s="11"/>
      <c r="X105" s="12"/>
      <c r="Y105" s="12"/>
      <c r="Z105" s="11"/>
      <c r="AA105" s="12"/>
      <c r="AB105" s="12"/>
      <c r="AC105" s="12"/>
      <c r="AD105" s="11"/>
      <c r="AE105" s="5"/>
      <c r="AI105" s="32"/>
      <c r="AL105" s="11"/>
      <c r="AM105" s="11"/>
      <c r="AN105" s="11"/>
      <c r="AO105" s="11"/>
      <c r="AS105" s="32"/>
      <c r="AU105" s="11"/>
      <c r="AV105" s="11"/>
      <c r="AX105" s="11"/>
      <c r="AY105" s="11"/>
      <c r="AZ105" s="11"/>
      <c r="BA105" s="11"/>
      <c r="BC105" s="26"/>
      <c r="BE105" s="31"/>
      <c r="BH105" s="25"/>
      <c r="BI105" s="25"/>
      <c r="BJ105" s="25"/>
      <c r="BK105" s="25"/>
    </row>
    <row r="106" spans="1:63" x14ac:dyDescent="0.3">
      <c r="A106" s="26"/>
      <c r="C106" s="31"/>
      <c r="E106" s="27"/>
      <c r="F106" s="28"/>
      <c r="G106" s="28"/>
      <c r="I106" s="28"/>
      <c r="J106" s="28"/>
      <c r="K106" s="5"/>
      <c r="L106" s="28"/>
      <c r="M106" s="28"/>
      <c r="N106" s="28"/>
      <c r="Q106" s="5"/>
      <c r="R106" s="5"/>
      <c r="S106" s="5"/>
      <c r="T106" s="11"/>
      <c r="U106" s="12"/>
      <c r="V106" s="12"/>
      <c r="W106" s="11"/>
      <c r="X106" s="12"/>
      <c r="Y106" s="12"/>
      <c r="Z106" s="11"/>
      <c r="AA106" s="12"/>
      <c r="AB106" s="12"/>
      <c r="AC106" s="12"/>
      <c r="AD106" s="11"/>
      <c r="AE106" s="5"/>
      <c r="AF106" s="33"/>
      <c r="AI106" s="32"/>
      <c r="AL106" s="11"/>
      <c r="AM106" s="11"/>
      <c r="AN106" s="11"/>
      <c r="AO106" s="11"/>
      <c r="AS106" s="32"/>
      <c r="AU106" s="11"/>
      <c r="AV106" s="11"/>
      <c r="AX106" s="11"/>
      <c r="AY106" s="11"/>
      <c r="AZ106" s="11"/>
      <c r="BA106" s="11"/>
      <c r="BC106" s="26"/>
      <c r="BE106" s="31"/>
      <c r="BH106" s="25"/>
      <c r="BI106" s="25"/>
      <c r="BJ106" s="25"/>
      <c r="BK106" s="25"/>
    </row>
    <row r="107" spans="1:63" x14ac:dyDescent="0.3">
      <c r="A107" s="26"/>
      <c r="C107" s="31"/>
      <c r="E107" s="27"/>
      <c r="F107" s="28"/>
      <c r="G107" s="28"/>
      <c r="I107" s="28"/>
      <c r="J107" s="28"/>
      <c r="K107" s="5"/>
      <c r="L107" s="28"/>
      <c r="M107" s="28"/>
      <c r="N107" s="28"/>
      <c r="Q107" s="5"/>
      <c r="R107" s="5"/>
      <c r="S107" s="5"/>
      <c r="T107" s="11"/>
      <c r="U107" s="12"/>
      <c r="V107" s="12"/>
      <c r="W107" s="11"/>
      <c r="X107" s="12"/>
      <c r="Y107" s="12"/>
      <c r="Z107" s="11"/>
      <c r="AA107" s="12"/>
      <c r="AB107" s="12"/>
      <c r="AC107" s="12"/>
      <c r="AD107" s="11"/>
      <c r="AE107" s="5"/>
      <c r="AI107" s="32"/>
      <c r="AL107" s="11"/>
      <c r="AM107" s="11"/>
      <c r="AN107" s="11"/>
      <c r="AO107" s="11"/>
      <c r="AS107" s="32"/>
      <c r="AU107" s="11"/>
      <c r="AV107" s="11"/>
      <c r="AX107" s="11"/>
      <c r="AY107" s="11"/>
      <c r="AZ107" s="11"/>
      <c r="BA107" s="11"/>
      <c r="BC107" s="26"/>
      <c r="BE107" s="31"/>
      <c r="BH107" s="25"/>
      <c r="BI107" s="25"/>
      <c r="BJ107" s="25"/>
      <c r="BK107" s="25"/>
    </row>
    <row r="108" spans="1:63" x14ac:dyDescent="0.3">
      <c r="A108" s="26"/>
      <c r="C108" s="31"/>
      <c r="E108" s="27"/>
      <c r="F108" s="28"/>
      <c r="G108" s="28"/>
      <c r="I108" s="28"/>
      <c r="J108" s="28"/>
      <c r="K108" s="5"/>
      <c r="L108" s="28"/>
      <c r="M108" s="28"/>
      <c r="N108" s="28"/>
      <c r="Q108" s="5"/>
      <c r="R108" s="5"/>
      <c r="S108" s="5"/>
      <c r="T108" s="11"/>
      <c r="U108" s="12"/>
      <c r="V108" s="12"/>
      <c r="W108" s="11"/>
      <c r="X108" s="12"/>
      <c r="Y108" s="12"/>
      <c r="Z108" s="11"/>
      <c r="AA108" s="12"/>
      <c r="AB108" s="12"/>
      <c r="AC108" s="12"/>
      <c r="AD108" s="11"/>
      <c r="AE108" s="5"/>
      <c r="AI108" s="32"/>
      <c r="AL108" s="11"/>
      <c r="AM108" s="11"/>
      <c r="AN108" s="11"/>
      <c r="AO108" s="11"/>
      <c r="AS108" s="32"/>
      <c r="AU108" s="11"/>
      <c r="AV108" s="11"/>
      <c r="AX108" s="11"/>
      <c r="AY108" s="11"/>
      <c r="AZ108" s="11"/>
      <c r="BA108" s="11"/>
      <c r="BC108" s="26"/>
      <c r="BE108" s="31"/>
      <c r="BH108" s="25"/>
      <c r="BI108" s="25"/>
      <c r="BJ108" s="25"/>
      <c r="BK108" s="25"/>
    </row>
    <row r="109" spans="1:63" x14ac:dyDescent="0.3">
      <c r="C109" s="31"/>
      <c r="E109" s="27"/>
      <c r="F109" s="28"/>
      <c r="G109" s="28"/>
      <c r="I109" s="28"/>
      <c r="J109" s="28"/>
      <c r="K109" s="5"/>
      <c r="L109" s="28"/>
      <c r="M109" s="28"/>
      <c r="N109" s="28"/>
      <c r="Q109" s="5"/>
      <c r="R109" s="5"/>
      <c r="S109" s="5"/>
      <c r="T109" s="11"/>
      <c r="U109" s="12"/>
      <c r="V109" s="12"/>
      <c r="W109" s="11"/>
      <c r="X109" s="12"/>
      <c r="Y109" s="12"/>
      <c r="Z109" s="11"/>
      <c r="AA109" s="12"/>
      <c r="AB109" s="12"/>
      <c r="AC109" s="12"/>
      <c r="AD109" s="11"/>
      <c r="AE109" s="5"/>
      <c r="AI109" s="32"/>
      <c r="AL109" s="11"/>
      <c r="AM109" s="11"/>
      <c r="AN109" s="11"/>
      <c r="AO109" s="11"/>
      <c r="AS109" s="32"/>
      <c r="AU109" s="11"/>
      <c r="AV109" s="11"/>
      <c r="AX109" s="11"/>
      <c r="AY109" s="11"/>
      <c r="AZ109" s="11"/>
      <c r="BA109" s="11"/>
      <c r="BE109" s="31"/>
      <c r="BH109" s="25"/>
      <c r="BI109" s="25"/>
      <c r="BJ109" s="25"/>
      <c r="BK109" s="25"/>
    </row>
    <row r="110" spans="1:63" x14ac:dyDescent="0.3">
      <c r="C110" s="31"/>
      <c r="E110" s="27"/>
      <c r="F110" s="28"/>
      <c r="G110" s="28"/>
      <c r="I110" s="28"/>
      <c r="J110" s="28"/>
      <c r="K110" s="5"/>
      <c r="L110" s="28"/>
      <c r="M110" s="28"/>
      <c r="N110" s="28"/>
      <c r="Q110" s="5"/>
      <c r="R110" s="5"/>
      <c r="S110" s="5"/>
      <c r="T110" s="11"/>
      <c r="U110" s="12"/>
      <c r="V110" s="12"/>
      <c r="W110" s="11"/>
      <c r="X110" s="12"/>
      <c r="Y110" s="12"/>
      <c r="Z110" s="11"/>
      <c r="AA110" s="12"/>
      <c r="AB110" s="12"/>
      <c r="AC110" s="12"/>
      <c r="AD110" s="11"/>
      <c r="AE110" s="5"/>
      <c r="AI110" s="32"/>
      <c r="AL110" s="11"/>
      <c r="AM110" s="11"/>
      <c r="AN110" s="11"/>
      <c r="AO110" s="11"/>
      <c r="AS110" s="32"/>
      <c r="AU110" s="11"/>
      <c r="AV110" s="11"/>
      <c r="AW110" s="11"/>
      <c r="AY110" s="32"/>
      <c r="BB110" s="11"/>
      <c r="BC110" s="25"/>
      <c r="BD110" s="25"/>
      <c r="BE110" s="25"/>
      <c r="BI110" s="31"/>
    </row>
    <row r="111" spans="1:63" x14ac:dyDescent="0.3">
      <c r="C111" s="31"/>
      <c r="E111" s="27"/>
      <c r="I111" s="28"/>
      <c r="J111" s="28"/>
      <c r="K111" s="5"/>
      <c r="L111" s="28"/>
      <c r="M111" s="28"/>
      <c r="N111" s="28"/>
      <c r="O111" s="27"/>
      <c r="Q111" s="5"/>
      <c r="R111" s="5"/>
      <c r="S111" s="5"/>
      <c r="T111" s="11"/>
      <c r="U111" s="12"/>
      <c r="V111" s="12"/>
      <c r="W111" s="11"/>
      <c r="X111" s="12"/>
      <c r="Y111" s="12"/>
      <c r="Z111" s="11"/>
      <c r="AA111" s="12"/>
      <c r="AB111" s="12"/>
      <c r="AC111" s="12"/>
      <c r="AD111" s="11"/>
      <c r="AE111" s="5"/>
      <c r="AI111" s="32"/>
      <c r="AL111" s="11"/>
      <c r="AM111" s="11"/>
      <c r="AN111" s="11"/>
      <c r="AO111" s="11"/>
      <c r="AS111" s="32"/>
      <c r="AU111" s="11"/>
      <c r="AV111" s="11"/>
      <c r="AW111" s="11"/>
      <c r="AY111" s="32"/>
      <c r="BB111" s="11"/>
      <c r="BC111" s="25"/>
      <c r="BD111" s="25"/>
      <c r="BE111" s="25"/>
      <c r="BI111" s="31"/>
    </row>
    <row r="112" spans="1:63" x14ac:dyDescent="0.3">
      <c r="C112" s="31"/>
      <c r="E112" s="27"/>
      <c r="I112" s="28"/>
      <c r="J112" s="28"/>
      <c r="K112" s="5"/>
      <c r="L112" s="28"/>
      <c r="M112" s="28"/>
      <c r="N112" s="28"/>
      <c r="O112" s="27"/>
      <c r="Q112" s="5"/>
      <c r="R112" s="5"/>
      <c r="S112" s="5"/>
      <c r="T112" s="11"/>
      <c r="U112" s="12"/>
      <c r="V112" s="12"/>
      <c r="W112" s="11"/>
      <c r="X112" s="12"/>
      <c r="Y112" s="12"/>
      <c r="Z112" s="11"/>
      <c r="AA112" s="12"/>
      <c r="AB112" s="12"/>
      <c r="AC112" s="12"/>
      <c r="AD112" s="11"/>
      <c r="AE112" s="5"/>
      <c r="AI112" s="32"/>
      <c r="AL112" s="11"/>
      <c r="AM112" s="11"/>
      <c r="AN112" s="11"/>
      <c r="AO112" s="11"/>
      <c r="AS112" s="32"/>
      <c r="AU112" s="11"/>
      <c r="AV112" s="11"/>
      <c r="AW112" s="11"/>
      <c r="AY112" s="32"/>
      <c r="BB112" s="11"/>
      <c r="BC112" s="25"/>
      <c r="BD112" s="25"/>
      <c r="BE112" s="25"/>
      <c r="BI112" s="31"/>
    </row>
    <row r="113" spans="1:61" x14ac:dyDescent="0.3">
      <c r="C113" s="31"/>
      <c r="E113" s="27"/>
      <c r="I113" s="28"/>
      <c r="J113" s="28"/>
      <c r="K113" s="5"/>
      <c r="L113" s="28"/>
      <c r="M113" s="28"/>
      <c r="N113" s="28"/>
      <c r="O113" s="27"/>
      <c r="P113" s="11"/>
      <c r="Q113" s="5"/>
      <c r="R113" s="5"/>
      <c r="S113" s="5"/>
      <c r="T113" s="11"/>
      <c r="U113" s="12"/>
      <c r="V113" s="12"/>
      <c r="W113" s="11"/>
      <c r="X113" s="12"/>
      <c r="Y113" s="12"/>
      <c r="Z113" s="11"/>
      <c r="AA113" s="12"/>
      <c r="AB113" s="12"/>
      <c r="AC113" s="12"/>
      <c r="AD113" s="11"/>
      <c r="AE113" s="5"/>
      <c r="AI113" s="32"/>
      <c r="AL113" s="11"/>
      <c r="AM113" s="11"/>
      <c r="AN113" s="11"/>
      <c r="AO113" s="11"/>
      <c r="AS113" s="32"/>
      <c r="AU113" s="11"/>
      <c r="AV113" s="11"/>
      <c r="AW113" s="11"/>
      <c r="AY113" s="32"/>
      <c r="BB113" s="11"/>
      <c r="BC113" s="25"/>
      <c r="BD113" s="25"/>
      <c r="BE113" s="25"/>
      <c r="BI113" s="31"/>
    </row>
    <row r="114" spans="1:61" x14ac:dyDescent="0.3">
      <c r="C114" s="31"/>
      <c r="E114" s="27"/>
      <c r="I114" s="28"/>
      <c r="J114" s="28"/>
      <c r="K114" s="5"/>
      <c r="L114" s="28"/>
      <c r="M114" s="28"/>
      <c r="N114" s="28"/>
      <c r="O114" s="27"/>
      <c r="Q114" s="5"/>
      <c r="R114" s="5"/>
      <c r="S114" s="5"/>
      <c r="T114" s="11"/>
      <c r="U114" s="12"/>
      <c r="V114" s="12"/>
      <c r="W114" s="11"/>
      <c r="X114" s="12"/>
      <c r="Y114" s="12"/>
      <c r="Z114" s="11"/>
      <c r="AA114" s="12"/>
      <c r="AB114" s="12"/>
      <c r="AC114" s="12"/>
      <c r="AD114" s="11"/>
      <c r="AE114" s="5"/>
      <c r="AI114" s="32"/>
      <c r="AL114" s="11"/>
      <c r="AM114" s="11"/>
      <c r="AN114" s="11"/>
      <c r="AO114" s="11"/>
      <c r="AS114" s="32"/>
      <c r="AU114" s="11"/>
      <c r="AV114" s="11"/>
      <c r="AW114" s="11"/>
      <c r="AY114" s="32"/>
      <c r="BB114" s="11"/>
      <c r="BC114" s="25"/>
      <c r="BD114" s="25"/>
      <c r="BE114" s="25"/>
      <c r="BI114" s="31"/>
    </row>
    <row r="115" spans="1:61" x14ac:dyDescent="0.3">
      <c r="C115" s="31"/>
      <c r="E115" s="27"/>
      <c r="I115" s="28"/>
      <c r="J115" s="28"/>
      <c r="K115" s="5"/>
      <c r="L115" s="28"/>
      <c r="M115" s="28"/>
      <c r="N115" s="28"/>
      <c r="O115" s="27"/>
      <c r="Q115" s="5"/>
      <c r="R115" s="5"/>
      <c r="S115" s="5"/>
      <c r="T115" s="11"/>
      <c r="U115" s="12"/>
      <c r="V115" s="12"/>
      <c r="W115" s="11"/>
      <c r="X115" s="12"/>
      <c r="Y115" s="12"/>
      <c r="Z115" s="11"/>
      <c r="AA115" s="12"/>
      <c r="AB115" s="12"/>
      <c r="AC115" s="12"/>
      <c r="AD115" s="11"/>
      <c r="AE115" s="5"/>
      <c r="AI115" s="32"/>
      <c r="AL115" s="11"/>
      <c r="AM115" s="11"/>
      <c r="AN115" s="11"/>
      <c r="AO115" s="11"/>
      <c r="AS115" s="32"/>
      <c r="AU115" s="11"/>
      <c r="AV115" s="11"/>
      <c r="AW115" s="11"/>
      <c r="AY115" s="32"/>
      <c r="BB115" s="11"/>
      <c r="BC115" s="25"/>
      <c r="BD115" s="25"/>
      <c r="BE115" s="25"/>
      <c r="BI115" s="31"/>
    </row>
    <row r="116" spans="1:61" x14ac:dyDescent="0.3">
      <c r="C116" s="31"/>
      <c r="E116" s="27"/>
      <c r="K116" s="5"/>
      <c r="Q116" s="5"/>
      <c r="R116" s="5"/>
      <c r="S116" s="5"/>
      <c r="T116" s="11"/>
      <c r="U116" s="12"/>
      <c r="V116" s="12"/>
      <c r="W116" s="11"/>
      <c r="X116" s="12"/>
      <c r="Y116" s="12"/>
      <c r="Z116" s="11"/>
      <c r="AA116" s="12"/>
      <c r="AB116" s="12"/>
      <c r="AC116" s="12"/>
      <c r="AD116" s="11"/>
      <c r="AE116" s="5"/>
      <c r="AI116" s="32"/>
      <c r="AL116" s="11"/>
      <c r="AM116" s="11"/>
      <c r="AN116" s="11"/>
      <c r="AO116" s="11"/>
      <c r="AS116" s="32"/>
      <c r="AU116" s="11"/>
      <c r="AV116" s="11"/>
      <c r="AW116" s="11"/>
      <c r="AY116" s="32"/>
      <c r="BB116" s="11"/>
      <c r="BC116" s="25"/>
      <c r="BD116" s="25"/>
      <c r="BE116" s="25"/>
      <c r="BI116" s="31"/>
    </row>
    <row r="117" spans="1:61" x14ac:dyDescent="0.3">
      <c r="C117" s="31"/>
      <c r="E117" s="27"/>
      <c r="K117" s="5"/>
      <c r="Q117" s="5"/>
      <c r="R117" s="5"/>
      <c r="S117" s="5"/>
      <c r="T117" s="11"/>
      <c r="U117" s="12"/>
      <c r="V117" s="12"/>
      <c r="W117" s="11"/>
      <c r="X117" s="12"/>
      <c r="Y117" s="12"/>
      <c r="Z117" s="11"/>
      <c r="AA117" s="12"/>
      <c r="AB117" s="12"/>
      <c r="AC117" s="12"/>
      <c r="AD117" s="11"/>
      <c r="AE117" s="5"/>
      <c r="AI117" s="32"/>
      <c r="AL117" s="11"/>
      <c r="AM117" s="11"/>
      <c r="AN117" s="11"/>
      <c r="AO117" s="11"/>
      <c r="AS117" s="32"/>
      <c r="AU117" s="11"/>
      <c r="AV117" s="11"/>
      <c r="AW117" s="11"/>
      <c r="AY117" s="32"/>
      <c r="BB117" s="11"/>
      <c r="BC117" s="25"/>
      <c r="BD117" s="25"/>
      <c r="BE117" s="25"/>
      <c r="BI117" s="31"/>
    </row>
    <row r="118" spans="1:61" x14ac:dyDescent="0.3">
      <c r="C118" s="31"/>
      <c r="E118" s="27"/>
      <c r="K118" s="5"/>
      <c r="Q118" s="5"/>
      <c r="R118" s="5"/>
      <c r="S118" s="5"/>
      <c r="T118" s="11"/>
      <c r="U118" s="12"/>
      <c r="V118" s="12"/>
      <c r="W118" s="11"/>
      <c r="X118" s="12"/>
      <c r="Y118" s="12"/>
      <c r="Z118" s="11"/>
      <c r="AA118" s="12"/>
      <c r="AB118" s="12"/>
      <c r="AC118" s="12"/>
      <c r="AD118" s="11"/>
      <c r="AE118" s="5"/>
      <c r="AI118" s="32"/>
      <c r="AL118" s="11"/>
      <c r="AM118" s="11"/>
      <c r="AN118" s="11"/>
      <c r="AO118" s="11"/>
      <c r="AS118" s="32"/>
      <c r="AU118" s="11"/>
      <c r="AV118" s="11"/>
      <c r="AW118" s="11"/>
      <c r="AY118" s="32"/>
      <c r="BB118" s="11"/>
      <c r="BC118" s="25"/>
      <c r="BD118" s="25"/>
      <c r="BE118" s="25"/>
      <c r="BI118" s="31"/>
    </row>
    <row r="119" spans="1:61" x14ac:dyDescent="0.3">
      <c r="A119" s="13"/>
      <c r="C119" s="31"/>
      <c r="E119" s="27"/>
      <c r="K119" s="5"/>
      <c r="Q119" s="5"/>
      <c r="R119" s="5"/>
      <c r="S119" s="5"/>
      <c r="T119" s="11"/>
      <c r="U119" s="12"/>
      <c r="V119" s="12"/>
      <c r="W119" s="11"/>
      <c r="X119" s="12"/>
      <c r="Y119" s="12"/>
      <c r="Z119" s="11"/>
      <c r="AA119" s="12"/>
      <c r="AB119" s="12"/>
      <c r="AC119" s="12"/>
      <c r="AD119" s="11"/>
      <c r="AE119" s="5"/>
      <c r="AG119" s="34"/>
      <c r="AI119" s="32"/>
      <c r="AL119" s="11"/>
      <c r="AM119" s="11"/>
      <c r="AN119" s="11"/>
      <c r="AO119" s="11"/>
      <c r="AQ119" s="34"/>
      <c r="AS119" s="32"/>
      <c r="AU119" s="11"/>
      <c r="AV119" s="11"/>
      <c r="AW119" s="11"/>
      <c r="AY119" s="32"/>
      <c r="BB119" s="11"/>
      <c r="BC119" s="25"/>
      <c r="BD119" s="25"/>
      <c r="BE119" s="25"/>
      <c r="BG119" s="13"/>
      <c r="BI119" s="31"/>
    </row>
    <row r="120" spans="1:61" x14ac:dyDescent="0.3">
      <c r="C120" s="31"/>
      <c r="E120" s="27"/>
      <c r="K120" s="5"/>
      <c r="Q120" s="5"/>
      <c r="R120" s="5"/>
      <c r="S120" s="5"/>
      <c r="T120" s="11"/>
      <c r="U120" s="12"/>
      <c r="V120" s="12"/>
      <c r="W120" s="11"/>
      <c r="X120" s="12"/>
      <c r="Y120" s="12"/>
      <c r="Z120" s="11"/>
      <c r="AA120" s="12"/>
      <c r="AB120" s="12"/>
      <c r="AC120" s="12"/>
      <c r="AD120" s="11"/>
      <c r="AE120" s="5"/>
      <c r="AI120" s="32"/>
      <c r="AL120" s="11"/>
      <c r="AM120" s="11"/>
      <c r="AN120" s="11"/>
      <c r="AO120" s="11"/>
      <c r="AS120" s="32"/>
      <c r="AU120" s="11"/>
      <c r="AV120" s="11"/>
      <c r="AW120" s="11"/>
      <c r="AY120" s="32"/>
      <c r="BB120" s="11"/>
      <c r="BC120" s="25"/>
      <c r="BD120" s="25"/>
      <c r="BE120" s="25"/>
      <c r="BI120" s="31"/>
    </row>
    <row r="121" spans="1:61" x14ac:dyDescent="0.3">
      <c r="C121" s="31"/>
      <c r="E121" s="27"/>
      <c r="K121" s="5"/>
      <c r="Q121" s="5"/>
      <c r="R121" s="5"/>
      <c r="S121" s="5"/>
      <c r="T121" s="11"/>
      <c r="U121" s="12"/>
      <c r="V121" s="12"/>
      <c r="W121" s="11"/>
      <c r="X121" s="12"/>
      <c r="Y121" s="12"/>
      <c r="Z121" s="11"/>
      <c r="AA121" s="12"/>
      <c r="AB121" s="12"/>
      <c r="AC121" s="12"/>
      <c r="AD121" s="11"/>
      <c r="AE121" s="5"/>
      <c r="AI121" s="32"/>
      <c r="AL121" s="11"/>
      <c r="AM121" s="11"/>
      <c r="AN121" s="11"/>
      <c r="AO121" s="11"/>
      <c r="AS121" s="32"/>
      <c r="AU121" s="11"/>
      <c r="AV121" s="11"/>
      <c r="AW121" s="11"/>
      <c r="AY121" s="32"/>
      <c r="BB121" s="11"/>
      <c r="BC121" s="25"/>
      <c r="BD121" s="25"/>
      <c r="BE121" s="25"/>
      <c r="BI121" s="31"/>
    </row>
    <row r="122" spans="1:61" x14ac:dyDescent="0.3">
      <c r="C122" s="31"/>
      <c r="E122" s="27"/>
      <c r="K122" s="5"/>
      <c r="Q122" s="5"/>
      <c r="R122" s="5"/>
      <c r="S122" s="5"/>
      <c r="T122" s="11"/>
      <c r="U122" s="12"/>
      <c r="V122" s="12"/>
      <c r="W122" s="11"/>
      <c r="X122" s="12"/>
      <c r="Y122" s="12"/>
      <c r="Z122" s="11"/>
      <c r="AA122" s="12"/>
      <c r="AB122" s="12"/>
      <c r="AC122" s="12"/>
      <c r="AD122" s="11"/>
      <c r="AE122" s="5"/>
      <c r="AI122" s="32"/>
      <c r="AL122" s="11"/>
      <c r="AM122" s="11"/>
      <c r="AN122" s="11"/>
      <c r="AO122" s="11"/>
      <c r="AS122" s="32"/>
      <c r="AU122" s="11"/>
      <c r="AV122" s="11"/>
      <c r="AW122" s="11"/>
      <c r="AY122" s="32"/>
      <c r="BB122" s="11"/>
      <c r="BC122" s="25"/>
      <c r="BD122" s="25"/>
      <c r="BE122" s="25"/>
      <c r="BI122" s="31"/>
    </row>
    <row r="123" spans="1:61" x14ac:dyDescent="0.3">
      <c r="C123" s="31"/>
      <c r="E123" s="27"/>
      <c r="K123" s="5"/>
      <c r="Q123" s="5"/>
      <c r="R123" s="5"/>
      <c r="S123" s="5"/>
      <c r="T123" s="11"/>
      <c r="U123" s="12"/>
      <c r="V123" s="12"/>
      <c r="W123" s="11"/>
      <c r="X123" s="12"/>
      <c r="Y123" s="12"/>
      <c r="Z123" s="11"/>
      <c r="AA123" s="12"/>
      <c r="AB123" s="12"/>
      <c r="AC123" s="12"/>
      <c r="AD123" s="11"/>
      <c r="AE123" s="5"/>
      <c r="AI123" s="32"/>
      <c r="AL123" s="11"/>
      <c r="AM123" s="11"/>
      <c r="AN123" s="11"/>
      <c r="AO123" s="11"/>
      <c r="AS123" s="32"/>
      <c r="AU123" s="11"/>
      <c r="AV123" s="11"/>
      <c r="AW123" s="11"/>
      <c r="AY123" s="32"/>
      <c r="BB123" s="11"/>
      <c r="BC123" s="25"/>
      <c r="BD123" s="25"/>
      <c r="BE123" s="25"/>
      <c r="BI123" s="31"/>
    </row>
    <row r="124" spans="1:61" x14ac:dyDescent="0.3">
      <c r="C124" s="31"/>
      <c r="E124" s="27"/>
      <c r="K124" s="5"/>
      <c r="Q124" s="5"/>
      <c r="R124" s="5"/>
      <c r="S124" s="5"/>
      <c r="T124" s="11"/>
      <c r="U124" s="12"/>
      <c r="V124" s="12"/>
      <c r="W124" s="11"/>
      <c r="X124" s="12"/>
      <c r="Y124" s="12"/>
      <c r="Z124" s="11"/>
      <c r="AA124" s="12"/>
      <c r="AB124" s="12"/>
      <c r="AC124" s="12"/>
      <c r="AD124" s="11"/>
      <c r="AE124" s="5"/>
      <c r="AI124" s="32"/>
      <c r="AL124" s="11"/>
      <c r="AM124" s="11"/>
      <c r="AN124" s="11"/>
      <c r="AO124" s="11"/>
      <c r="AS124" s="32"/>
      <c r="AU124" s="11"/>
      <c r="AV124" s="11"/>
      <c r="AW124" s="11"/>
      <c r="AY124" s="32"/>
      <c r="BB124" s="11"/>
      <c r="BC124" s="25"/>
      <c r="BD124" s="25"/>
      <c r="BE124" s="25"/>
      <c r="BI124" s="31"/>
    </row>
    <row r="125" spans="1:61" x14ac:dyDescent="0.3">
      <c r="C125" s="31"/>
      <c r="E125" s="27"/>
      <c r="K125" s="5"/>
      <c r="Q125" s="5"/>
      <c r="R125" s="5"/>
      <c r="S125" s="5"/>
      <c r="T125" s="11"/>
      <c r="U125" s="12"/>
      <c r="V125" s="12"/>
      <c r="W125" s="11"/>
      <c r="X125" s="12"/>
      <c r="Y125" s="12"/>
      <c r="Z125" s="11"/>
      <c r="AA125" s="12"/>
      <c r="AB125" s="12"/>
      <c r="AC125" s="12"/>
      <c r="AD125" s="11"/>
      <c r="AE125" s="5"/>
      <c r="AI125" s="32"/>
      <c r="AL125" s="11"/>
      <c r="AM125" s="11"/>
      <c r="AN125" s="11"/>
      <c r="AO125" s="11"/>
      <c r="AS125" s="32"/>
      <c r="AU125" s="11"/>
      <c r="AV125" s="11"/>
      <c r="AW125" s="11"/>
      <c r="AY125" s="32"/>
      <c r="BB125" s="11"/>
      <c r="BC125" s="25"/>
      <c r="BD125" s="25"/>
      <c r="BE125" s="25"/>
      <c r="BI125" s="31"/>
    </row>
    <row r="126" spans="1:61" x14ac:dyDescent="0.3">
      <c r="C126" s="31"/>
      <c r="E126" s="27"/>
      <c r="K126" s="5"/>
      <c r="Q126" s="5"/>
      <c r="R126" s="5"/>
      <c r="S126" s="5"/>
      <c r="T126" s="11"/>
      <c r="U126" s="12"/>
      <c r="V126" s="12"/>
      <c r="W126" s="11"/>
      <c r="X126" s="12"/>
      <c r="Y126" s="12"/>
      <c r="Z126" s="11"/>
      <c r="AA126" s="12"/>
      <c r="AB126" s="12"/>
      <c r="AC126" s="12"/>
      <c r="AD126" s="11"/>
      <c r="AE126" s="5"/>
      <c r="AI126" s="32"/>
      <c r="AL126" s="11"/>
      <c r="AM126" s="11"/>
      <c r="AN126" s="11"/>
      <c r="AO126" s="11"/>
      <c r="AS126" s="32"/>
      <c r="AU126" s="11"/>
      <c r="AV126" s="11"/>
      <c r="AW126" s="11"/>
      <c r="AY126" s="32"/>
      <c r="BB126" s="11"/>
      <c r="BC126" s="25"/>
      <c r="BD126" s="25"/>
      <c r="BE126" s="25"/>
      <c r="BI126" s="31"/>
    </row>
    <row r="127" spans="1:61" x14ac:dyDescent="0.3">
      <c r="C127" s="31"/>
      <c r="E127" s="27"/>
      <c r="K127" s="5"/>
      <c r="Q127" s="5"/>
      <c r="R127" s="5"/>
      <c r="S127" s="5"/>
      <c r="T127" s="11"/>
      <c r="U127" s="12"/>
      <c r="V127" s="12"/>
      <c r="W127" s="11"/>
      <c r="X127" s="12"/>
      <c r="Y127" s="12"/>
      <c r="Z127" s="11"/>
      <c r="AA127" s="12"/>
      <c r="AB127" s="12"/>
      <c r="AC127" s="12"/>
      <c r="AD127" s="11"/>
      <c r="AE127" s="5"/>
      <c r="AI127" s="32"/>
      <c r="AL127" s="11"/>
      <c r="AM127" s="11"/>
      <c r="AN127" s="11"/>
      <c r="AO127" s="11"/>
      <c r="AS127" s="32"/>
      <c r="AU127" s="11"/>
      <c r="AV127" s="11"/>
      <c r="AW127" s="11"/>
      <c r="AY127" s="32"/>
      <c r="BB127" s="11"/>
      <c r="BC127" s="25"/>
      <c r="BD127" s="25"/>
      <c r="BE127" s="25"/>
      <c r="BI127" s="31"/>
    </row>
    <row r="128" spans="1:61" x14ac:dyDescent="0.3">
      <c r="C128" s="31"/>
      <c r="E128" s="27"/>
      <c r="K128" s="5"/>
      <c r="Q128" s="5"/>
      <c r="R128" s="5"/>
      <c r="S128" s="5"/>
      <c r="T128" s="11"/>
      <c r="U128" s="12"/>
      <c r="V128" s="12"/>
      <c r="W128" s="11"/>
      <c r="X128" s="12"/>
      <c r="Y128" s="12"/>
      <c r="Z128" s="11"/>
      <c r="AA128" s="12"/>
      <c r="AB128" s="12"/>
      <c r="AC128" s="12"/>
      <c r="AD128" s="11"/>
      <c r="AE128" s="5"/>
      <c r="AI128" s="32"/>
      <c r="AL128" s="11"/>
      <c r="AM128" s="11"/>
      <c r="AN128" s="11"/>
      <c r="AO128" s="11"/>
      <c r="AS128" s="32"/>
      <c r="AU128" s="11"/>
      <c r="AV128" s="11"/>
      <c r="AW128" s="11"/>
      <c r="AY128" s="32"/>
      <c r="BB128" s="11"/>
      <c r="BC128" s="25"/>
      <c r="BD128" s="25"/>
      <c r="BE128" s="25"/>
      <c r="BI128" s="31"/>
    </row>
    <row r="129" spans="5:63" s="17" customFormat="1" x14ac:dyDescent="0.3">
      <c r="E129" s="15"/>
      <c r="F129" s="16"/>
      <c r="G129" s="16"/>
      <c r="H129" s="4"/>
      <c r="I129" s="16"/>
      <c r="J129" s="16"/>
      <c r="K129" s="5"/>
      <c r="L129" s="16"/>
      <c r="M129" s="16"/>
      <c r="N129" s="16"/>
      <c r="O129" s="15"/>
      <c r="P129" s="15"/>
      <c r="Q129" s="5"/>
      <c r="R129" s="5"/>
      <c r="S129" s="5"/>
      <c r="T129" s="11"/>
      <c r="U129" s="12"/>
      <c r="V129" s="12"/>
      <c r="W129" s="11"/>
      <c r="X129" s="12"/>
      <c r="Y129" s="12"/>
      <c r="Z129" s="11"/>
      <c r="AA129" s="12"/>
      <c r="AB129" s="12"/>
      <c r="AC129" s="12"/>
      <c r="AD129" s="11"/>
      <c r="AE129" s="5"/>
      <c r="AF129" s="15"/>
      <c r="AG129" s="15"/>
      <c r="AH129" s="15"/>
      <c r="AI129" s="15"/>
      <c r="AJ129" s="15"/>
      <c r="AK129" s="4"/>
      <c r="AL129" s="11"/>
      <c r="AM129" s="11"/>
      <c r="AN129" s="11"/>
      <c r="AO129" s="11"/>
      <c r="AP129" s="15"/>
      <c r="AQ129" s="15"/>
      <c r="AR129" s="15"/>
      <c r="AS129" s="15"/>
      <c r="AT129" s="15"/>
      <c r="AU129" s="11"/>
      <c r="AV129" s="11"/>
      <c r="AW129" s="11"/>
      <c r="AX129" s="15"/>
      <c r="AY129" s="15"/>
      <c r="AZ129" s="15"/>
      <c r="BA129" s="4"/>
      <c r="BB129" s="11"/>
      <c r="BC129" s="25"/>
      <c r="BD129" s="25"/>
      <c r="BE129" s="25"/>
      <c r="BK129" s="3"/>
    </row>
    <row r="130" spans="5:63" s="17" customFormat="1" x14ac:dyDescent="0.3">
      <c r="E130" s="15"/>
      <c r="F130" s="16"/>
      <c r="G130" s="16"/>
      <c r="H130" s="4"/>
      <c r="I130" s="16"/>
      <c r="J130" s="16"/>
      <c r="K130" s="5"/>
      <c r="L130" s="16"/>
      <c r="M130" s="16"/>
      <c r="N130" s="16"/>
      <c r="O130" s="15"/>
      <c r="P130" s="15"/>
      <c r="Q130" s="5"/>
      <c r="R130" s="5"/>
      <c r="S130" s="5"/>
      <c r="T130" s="11"/>
      <c r="U130" s="12"/>
      <c r="V130" s="12"/>
      <c r="W130" s="11"/>
      <c r="X130" s="12"/>
      <c r="Y130" s="12"/>
      <c r="Z130" s="11"/>
      <c r="AA130" s="12"/>
      <c r="AB130" s="12"/>
      <c r="AC130" s="12"/>
      <c r="AD130" s="11"/>
      <c r="AE130" s="5"/>
      <c r="AF130" s="15"/>
      <c r="AG130" s="15"/>
      <c r="AH130" s="15"/>
      <c r="AI130" s="15"/>
      <c r="AJ130" s="15"/>
      <c r="AK130" s="4"/>
      <c r="AL130" s="11"/>
      <c r="AM130" s="11"/>
      <c r="AN130" s="11"/>
      <c r="AO130" s="11"/>
      <c r="AP130" s="15"/>
      <c r="AQ130" s="15"/>
      <c r="AR130" s="15"/>
      <c r="AS130" s="15"/>
      <c r="AT130" s="15"/>
      <c r="AU130" s="11"/>
      <c r="AV130" s="11"/>
      <c r="AW130" s="11"/>
      <c r="AX130" s="15"/>
      <c r="AY130" s="15"/>
      <c r="AZ130" s="15"/>
      <c r="BA130" s="4"/>
      <c r="BB130" s="11"/>
      <c r="BC130" s="25"/>
      <c r="BD130" s="25"/>
      <c r="BE130" s="25"/>
      <c r="BK130" s="3"/>
    </row>
    <row r="131" spans="5:63" s="17" customFormat="1" x14ac:dyDescent="0.3">
      <c r="E131" s="15"/>
      <c r="F131" s="16"/>
      <c r="G131" s="16"/>
      <c r="H131" s="4"/>
      <c r="I131" s="16"/>
      <c r="J131" s="16"/>
      <c r="K131" s="5"/>
      <c r="L131" s="16"/>
      <c r="M131" s="16"/>
      <c r="N131" s="16"/>
      <c r="O131" s="15"/>
      <c r="P131" s="15"/>
      <c r="Q131" s="5"/>
      <c r="R131" s="5"/>
      <c r="S131" s="5"/>
      <c r="T131" s="11"/>
      <c r="U131" s="12"/>
      <c r="V131" s="12"/>
      <c r="W131" s="11"/>
      <c r="X131" s="12"/>
      <c r="Y131" s="12"/>
      <c r="Z131" s="11"/>
      <c r="AA131" s="12"/>
      <c r="AB131" s="12"/>
      <c r="AC131" s="12"/>
      <c r="AD131" s="11"/>
      <c r="AE131" s="5"/>
      <c r="AF131" s="15"/>
      <c r="AG131" s="15"/>
      <c r="AH131" s="15"/>
      <c r="AI131" s="15"/>
      <c r="AJ131" s="15"/>
      <c r="AK131" s="4"/>
      <c r="AL131" s="11"/>
      <c r="AM131" s="11"/>
      <c r="AN131" s="11"/>
      <c r="AO131" s="11"/>
      <c r="AP131" s="15"/>
      <c r="AQ131" s="15"/>
      <c r="AR131" s="15"/>
      <c r="AS131" s="15"/>
      <c r="AT131" s="15"/>
      <c r="AU131" s="11"/>
      <c r="AV131" s="11"/>
      <c r="AW131" s="11"/>
      <c r="AX131" s="15"/>
      <c r="AY131" s="15"/>
      <c r="AZ131" s="15"/>
      <c r="BA131" s="4"/>
      <c r="BB131" s="11"/>
      <c r="BC131" s="25"/>
      <c r="BD131" s="25"/>
      <c r="BE131" s="25"/>
      <c r="BK131" s="3"/>
    </row>
    <row r="132" spans="5:63" s="17" customFormat="1" x14ac:dyDescent="0.3">
      <c r="E132" s="15"/>
      <c r="F132" s="16"/>
      <c r="G132" s="16"/>
      <c r="H132" s="4"/>
      <c r="I132" s="16"/>
      <c r="J132" s="16"/>
      <c r="K132" s="5"/>
      <c r="L132" s="16"/>
      <c r="M132" s="16"/>
      <c r="N132" s="16"/>
      <c r="O132" s="15"/>
      <c r="P132" s="15"/>
      <c r="Q132" s="5"/>
      <c r="R132" s="5"/>
      <c r="S132" s="5"/>
      <c r="T132" s="11"/>
      <c r="U132" s="12"/>
      <c r="V132" s="12"/>
      <c r="W132" s="11"/>
      <c r="X132" s="12"/>
      <c r="Y132" s="12"/>
      <c r="Z132" s="11"/>
      <c r="AA132" s="12"/>
      <c r="AB132" s="12"/>
      <c r="AC132" s="12"/>
      <c r="AD132" s="11"/>
      <c r="AE132" s="5"/>
      <c r="AF132" s="15"/>
      <c r="AG132" s="15"/>
      <c r="AH132" s="15"/>
      <c r="AI132" s="15"/>
      <c r="AJ132" s="15"/>
      <c r="AK132" s="4"/>
      <c r="AL132" s="11"/>
      <c r="AM132" s="11"/>
      <c r="AN132" s="11"/>
      <c r="AO132" s="11"/>
      <c r="AP132" s="15"/>
      <c r="AQ132" s="15"/>
      <c r="AR132" s="15"/>
      <c r="AS132" s="15"/>
      <c r="AT132" s="15"/>
      <c r="AU132" s="11"/>
      <c r="AV132" s="11"/>
      <c r="AW132" s="11"/>
      <c r="AX132" s="15"/>
      <c r="AY132" s="15"/>
      <c r="AZ132" s="15"/>
      <c r="BA132" s="4"/>
      <c r="BB132" s="11"/>
      <c r="BC132" s="25"/>
      <c r="BD132" s="25"/>
      <c r="BE132" s="25"/>
      <c r="BK132" s="3"/>
    </row>
    <row r="133" spans="5:63" s="17" customFormat="1" x14ac:dyDescent="0.3">
      <c r="E133" s="15"/>
      <c r="F133" s="16"/>
      <c r="G133" s="16"/>
      <c r="H133" s="4"/>
      <c r="I133" s="16"/>
      <c r="J133" s="16"/>
      <c r="K133" s="5"/>
      <c r="L133" s="16"/>
      <c r="M133" s="16"/>
      <c r="N133" s="16"/>
      <c r="O133" s="15"/>
      <c r="P133" s="15"/>
      <c r="Q133" s="5"/>
      <c r="R133" s="5"/>
      <c r="S133" s="5"/>
      <c r="T133" s="11"/>
      <c r="U133" s="12"/>
      <c r="V133" s="12"/>
      <c r="W133" s="11"/>
      <c r="X133" s="12"/>
      <c r="Y133" s="12"/>
      <c r="Z133" s="11"/>
      <c r="AA133" s="12"/>
      <c r="AB133" s="12"/>
      <c r="AC133" s="12"/>
      <c r="AD133" s="11"/>
      <c r="AE133" s="5"/>
      <c r="AF133" s="15"/>
      <c r="AG133" s="15"/>
      <c r="AH133" s="15"/>
      <c r="AI133" s="15"/>
      <c r="AJ133" s="15"/>
      <c r="AK133" s="4"/>
      <c r="AL133" s="11"/>
      <c r="AM133" s="11"/>
      <c r="AN133" s="11"/>
      <c r="AO133" s="11"/>
      <c r="AP133" s="15"/>
      <c r="AQ133" s="15"/>
      <c r="AR133" s="15"/>
      <c r="AS133" s="15"/>
      <c r="AT133" s="15"/>
      <c r="AU133" s="11"/>
      <c r="AV133" s="11"/>
      <c r="AW133" s="11"/>
      <c r="AX133" s="15"/>
      <c r="AY133" s="15"/>
      <c r="AZ133" s="15"/>
      <c r="BA133" s="4"/>
      <c r="BB133" s="11"/>
      <c r="BC133" s="25"/>
      <c r="BD133" s="25"/>
      <c r="BE133" s="25"/>
      <c r="BK133" s="3"/>
    </row>
    <row r="134" spans="5:63" s="17" customFormat="1" x14ac:dyDescent="0.3">
      <c r="E134" s="15"/>
      <c r="F134" s="16"/>
      <c r="G134" s="16"/>
      <c r="H134" s="4"/>
      <c r="I134" s="16"/>
      <c r="J134" s="16"/>
      <c r="K134" s="5"/>
      <c r="L134" s="16"/>
      <c r="M134" s="16"/>
      <c r="N134" s="16"/>
      <c r="O134" s="15"/>
      <c r="P134" s="15"/>
      <c r="Q134" s="5"/>
      <c r="R134" s="5"/>
      <c r="S134" s="5"/>
      <c r="T134" s="11"/>
      <c r="U134" s="12"/>
      <c r="V134" s="12"/>
      <c r="W134" s="11"/>
      <c r="X134" s="12"/>
      <c r="Y134" s="12"/>
      <c r="Z134" s="11"/>
      <c r="AA134" s="12"/>
      <c r="AB134" s="12"/>
      <c r="AC134" s="12"/>
      <c r="AD134" s="11"/>
      <c r="AE134" s="5"/>
      <c r="AF134" s="15"/>
      <c r="AG134" s="15"/>
      <c r="AH134" s="15"/>
      <c r="AI134" s="15"/>
      <c r="AJ134" s="15"/>
      <c r="AK134" s="4"/>
      <c r="AL134" s="11"/>
      <c r="AM134" s="11"/>
      <c r="AN134" s="11"/>
      <c r="AO134" s="11"/>
      <c r="AP134" s="15"/>
      <c r="AQ134" s="15"/>
      <c r="AR134" s="15"/>
      <c r="AS134" s="15"/>
      <c r="AT134" s="15"/>
      <c r="AU134" s="11"/>
      <c r="AV134" s="11"/>
      <c r="AW134" s="11"/>
      <c r="AX134" s="15"/>
      <c r="AY134" s="15"/>
      <c r="AZ134" s="15"/>
      <c r="BA134" s="4"/>
      <c r="BB134" s="11"/>
      <c r="BC134" s="25"/>
      <c r="BD134" s="25"/>
      <c r="BE134" s="25"/>
      <c r="BK134" s="3"/>
    </row>
    <row r="135" spans="5:63" s="17" customFormat="1" x14ac:dyDescent="0.3">
      <c r="E135" s="15"/>
      <c r="F135" s="16"/>
      <c r="G135" s="16"/>
      <c r="H135" s="4"/>
      <c r="I135" s="16"/>
      <c r="J135" s="16"/>
      <c r="K135" s="5"/>
      <c r="L135" s="16"/>
      <c r="M135" s="16"/>
      <c r="N135" s="16"/>
      <c r="O135" s="15"/>
      <c r="P135" s="15"/>
      <c r="Q135" s="5"/>
      <c r="R135" s="5"/>
      <c r="S135" s="5"/>
      <c r="T135" s="11"/>
      <c r="U135" s="12"/>
      <c r="V135" s="12"/>
      <c r="W135" s="11"/>
      <c r="X135" s="12"/>
      <c r="Y135" s="12"/>
      <c r="Z135" s="11"/>
      <c r="AA135" s="12"/>
      <c r="AB135" s="12"/>
      <c r="AC135" s="12"/>
      <c r="AD135" s="11"/>
      <c r="AE135" s="5"/>
      <c r="AF135" s="15"/>
      <c r="AG135" s="15"/>
      <c r="AH135" s="15"/>
      <c r="AI135" s="15"/>
      <c r="AJ135" s="15"/>
      <c r="AK135" s="4"/>
      <c r="AL135" s="11"/>
      <c r="AM135" s="11"/>
      <c r="AN135" s="11"/>
      <c r="AO135" s="11"/>
      <c r="AP135" s="15"/>
      <c r="AQ135" s="15"/>
      <c r="AR135" s="15"/>
      <c r="AS135" s="15"/>
      <c r="AT135" s="15"/>
      <c r="AU135" s="11"/>
      <c r="AV135" s="11"/>
      <c r="AW135" s="11"/>
      <c r="AX135" s="15"/>
      <c r="AY135" s="15"/>
      <c r="AZ135" s="15"/>
      <c r="BA135" s="4"/>
      <c r="BB135" s="11"/>
      <c r="BC135" s="25"/>
      <c r="BD135" s="25"/>
      <c r="BE135" s="25"/>
      <c r="BK135" s="3"/>
    </row>
    <row r="136" spans="5:63" s="17" customFormat="1" x14ac:dyDescent="0.3">
      <c r="E136" s="15"/>
      <c r="F136" s="16"/>
      <c r="G136" s="16"/>
      <c r="H136" s="4"/>
      <c r="I136" s="16"/>
      <c r="J136" s="16"/>
      <c r="K136" s="5"/>
      <c r="L136" s="16"/>
      <c r="M136" s="16"/>
      <c r="N136" s="16"/>
      <c r="O136" s="15"/>
      <c r="P136" s="15"/>
      <c r="Q136" s="5"/>
      <c r="R136" s="5"/>
      <c r="S136" s="5"/>
      <c r="T136" s="11"/>
      <c r="U136" s="12"/>
      <c r="V136" s="12"/>
      <c r="W136" s="11"/>
      <c r="X136" s="12"/>
      <c r="Y136" s="12"/>
      <c r="Z136" s="11"/>
      <c r="AA136" s="12"/>
      <c r="AB136" s="12"/>
      <c r="AC136" s="12"/>
      <c r="AD136" s="11"/>
      <c r="AE136" s="5"/>
      <c r="AF136" s="15"/>
      <c r="AG136" s="15"/>
      <c r="AH136" s="15"/>
      <c r="AI136" s="15"/>
      <c r="AJ136" s="15"/>
      <c r="AK136" s="4"/>
      <c r="AL136" s="11"/>
      <c r="AM136" s="11"/>
      <c r="AN136" s="11"/>
      <c r="AO136" s="11"/>
      <c r="AP136" s="15"/>
      <c r="AQ136" s="15"/>
      <c r="AR136" s="15"/>
      <c r="AS136" s="15"/>
      <c r="AT136" s="15"/>
      <c r="AU136" s="11"/>
      <c r="AV136" s="11"/>
      <c r="AW136" s="11"/>
      <c r="AX136" s="15"/>
      <c r="AY136" s="15"/>
      <c r="AZ136" s="15"/>
      <c r="BA136" s="4"/>
      <c r="BB136" s="11"/>
      <c r="BC136" s="25"/>
      <c r="BD136" s="25"/>
      <c r="BE136" s="25"/>
      <c r="BK136" s="3"/>
    </row>
    <row r="137" spans="5:63" s="17" customFormat="1" x14ac:dyDescent="0.3">
      <c r="E137" s="15"/>
      <c r="F137" s="16"/>
      <c r="G137" s="16"/>
      <c r="H137" s="4"/>
      <c r="I137" s="16"/>
      <c r="J137" s="16"/>
      <c r="K137" s="5"/>
      <c r="L137" s="16"/>
      <c r="M137" s="16"/>
      <c r="N137" s="16"/>
      <c r="O137" s="15"/>
      <c r="P137" s="15"/>
      <c r="Q137" s="5"/>
      <c r="R137" s="5"/>
      <c r="S137" s="5"/>
      <c r="T137" s="11"/>
      <c r="U137" s="12"/>
      <c r="V137" s="12"/>
      <c r="W137" s="11"/>
      <c r="X137" s="12"/>
      <c r="Y137" s="12"/>
      <c r="Z137" s="11"/>
      <c r="AA137" s="12"/>
      <c r="AB137" s="12"/>
      <c r="AC137" s="12"/>
      <c r="AD137" s="11"/>
      <c r="AE137" s="5"/>
      <c r="AF137" s="15"/>
      <c r="AG137" s="15"/>
      <c r="AH137" s="15"/>
      <c r="AI137" s="15"/>
      <c r="AJ137" s="15"/>
      <c r="AK137" s="4"/>
      <c r="AL137" s="11"/>
      <c r="AM137" s="11"/>
      <c r="AN137" s="11"/>
      <c r="AO137" s="11"/>
      <c r="AP137" s="15"/>
      <c r="AQ137" s="15"/>
      <c r="AR137" s="15"/>
      <c r="AS137" s="15"/>
      <c r="AT137" s="15"/>
      <c r="AU137" s="11"/>
      <c r="AV137" s="11"/>
      <c r="AW137" s="11"/>
      <c r="AX137" s="15"/>
      <c r="AY137" s="15"/>
      <c r="AZ137" s="15"/>
      <c r="BA137" s="4"/>
      <c r="BB137" s="11"/>
      <c r="BC137" s="25"/>
      <c r="BD137" s="25"/>
      <c r="BE137" s="25"/>
      <c r="BK137" s="3"/>
    </row>
    <row r="138" spans="5:63" s="17" customFormat="1" x14ac:dyDescent="0.3">
      <c r="E138" s="15"/>
      <c r="F138" s="16"/>
      <c r="G138" s="16"/>
      <c r="H138" s="4"/>
      <c r="I138" s="16"/>
      <c r="J138" s="16"/>
      <c r="K138" s="5"/>
      <c r="L138" s="16"/>
      <c r="M138" s="16"/>
      <c r="N138" s="16"/>
      <c r="O138" s="15"/>
      <c r="P138" s="15"/>
      <c r="Q138" s="5"/>
      <c r="R138" s="5"/>
      <c r="S138" s="5"/>
      <c r="T138" s="11"/>
      <c r="U138" s="12"/>
      <c r="V138" s="12"/>
      <c r="W138" s="11"/>
      <c r="X138" s="12"/>
      <c r="Y138" s="12"/>
      <c r="Z138" s="11"/>
      <c r="AA138" s="12"/>
      <c r="AB138" s="12"/>
      <c r="AC138" s="12"/>
      <c r="AD138" s="11"/>
      <c r="AE138" s="5"/>
      <c r="AF138" s="15"/>
      <c r="AG138" s="15"/>
      <c r="AH138" s="15"/>
      <c r="AI138" s="15"/>
      <c r="AJ138" s="15"/>
      <c r="AK138" s="4"/>
      <c r="AL138" s="11"/>
      <c r="AM138" s="11"/>
      <c r="AN138" s="11"/>
      <c r="AO138" s="11"/>
      <c r="AP138" s="15"/>
      <c r="AQ138" s="15"/>
      <c r="AR138" s="15"/>
      <c r="AS138" s="15"/>
      <c r="AT138" s="15"/>
      <c r="AU138" s="11"/>
      <c r="AV138" s="11"/>
      <c r="AW138" s="11"/>
      <c r="AX138" s="15"/>
      <c r="AY138" s="15"/>
      <c r="AZ138" s="15"/>
      <c r="BA138" s="4"/>
      <c r="BB138" s="11"/>
      <c r="BC138" s="25"/>
      <c r="BD138" s="25"/>
      <c r="BE138" s="25"/>
      <c r="BK138" s="3"/>
    </row>
    <row r="139" spans="5:63" s="17" customFormat="1" x14ac:dyDescent="0.3">
      <c r="E139" s="15"/>
      <c r="F139" s="16"/>
      <c r="G139" s="16"/>
      <c r="H139" s="4"/>
      <c r="I139" s="16"/>
      <c r="J139" s="16"/>
      <c r="K139" s="5"/>
      <c r="L139" s="16"/>
      <c r="M139" s="16"/>
      <c r="N139" s="16"/>
      <c r="O139" s="15"/>
      <c r="P139" s="15"/>
      <c r="Q139" s="5"/>
      <c r="R139" s="5"/>
      <c r="S139" s="5"/>
      <c r="T139" s="11"/>
      <c r="U139" s="12"/>
      <c r="V139" s="12"/>
      <c r="W139" s="11"/>
      <c r="X139" s="12"/>
      <c r="Y139" s="12"/>
      <c r="Z139" s="11"/>
      <c r="AA139" s="12"/>
      <c r="AB139" s="12"/>
      <c r="AC139" s="12"/>
      <c r="AD139" s="11"/>
      <c r="AE139" s="5"/>
      <c r="AF139" s="15"/>
      <c r="AG139" s="15"/>
      <c r="AH139" s="15"/>
      <c r="AI139" s="15"/>
      <c r="AJ139" s="15"/>
      <c r="AK139" s="4"/>
      <c r="AL139" s="11"/>
      <c r="AM139" s="11"/>
      <c r="AN139" s="11"/>
      <c r="AO139" s="11"/>
      <c r="AP139" s="15"/>
      <c r="AQ139" s="15"/>
      <c r="AR139" s="15"/>
      <c r="AS139" s="15"/>
      <c r="AT139" s="15"/>
      <c r="AU139" s="11"/>
      <c r="AV139" s="11"/>
      <c r="AW139" s="11"/>
      <c r="AX139" s="15"/>
      <c r="AY139" s="15"/>
      <c r="AZ139" s="15"/>
      <c r="BA139" s="4"/>
      <c r="BB139" s="11"/>
      <c r="BC139" s="25"/>
      <c r="BD139" s="25"/>
      <c r="BE139" s="25"/>
      <c r="BK139" s="3"/>
    </row>
    <row r="140" spans="5:63" s="17" customFormat="1" x14ac:dyDescent="0.3">
      <c r="E140" s="15"/>
      <c r="F140" s="16"/>
      <c r="G140" s="16"/>
      <c r="H140" s="4"/>
      <c r="I140" s="16"/>
      <c r="J140" s="16"/>
      <c r="K140" s="5"/>
      <c r="L140" s="16"/>
      <c r="M140" s="16"/>
      <c r="N140" s="16"/>
      <c r="O140" s="15"/>
      <c r="P140" s="15"/>
      <c r="Q140" s="5"/>
      <c r="R140" s="5"/>
      <c r="S140" s="5"/>
      <c r="T140" s="11"/>
      <c r="U140" s="12"/>
      <c r="V140" s="12"/>
      <c r="W140" s="11"/>
      <c r="X140" s="12"/>
      <c r="Y140" s="12"/>
      <c r="Z140" s="11"/>
      <c r="AA140" s="12"/>
      <c r="AB140" s="12"/>
      <c r="AC140" s="12"/>
      <c r="AD140" s="11"/>
      <c r="AE140" s="5"/>
      <c r="AF140" s="15"/>
      <c r="AG140" s="15"/>
      <c r="AH140" s="15"/>
      <c r="AI140" s="15"/>
      <c r="AJ140" s="15"/>
      <c r="AK140" s="4"/>
      <c r="AL140" s="11"/>
      <c r="AM140" s="11"/>
      <c r="AN140" s="11"/>
      <c r="AO140" s="11"/>
      <c r="AP140" s="15"/>
      <c r="AQ140" s="15"/>
      <c r="AR140" s="15"/>
      <c r="AS140" s="15"/>
      <c r="AT140" s="15"/>
      <c r="AU140" s="11"/>
      <c r="AV140" s="11"/>
      <c r="AW140" s="11"/>
      <c r="AX140" s="15"/>
      <c r="AY140" s="15"/>
      <c r="AZ140" s="15"/>
      <c r="BA140" s="4"/>
      <c r="BB140" s="11"/>
      <c r="BC140" s="25"/>
      <c r="BD140" s="25"/>
      <c r="BE140" s="25"/>
      <c r="BK140" s="3"/>
    </row>
    <row r="141" spans="5:63" s="17" customFormat="1" x14ac:dyDescent="0.3">
      <c r="E141" s="15"/>
      <c r="F141" s="16"/>
      <c r="G141" s="16"/>
      <c r="H141" s="4"/>
      <c r="I141" s="16"/>
      <c r="J141" s="16"/>
      <c r="K141" s="5"/>
      <c r="L141" s="16"/>
      <c r="M141" s="16"/>
      <c r="N141" s="16"/>
      <c r="O141" s="15"/>
      <c r="P141" s="15"/>
      <c r="Q141" s="5"/>
      <c r="R141" s="5"/>
      <c r="S141" s="5"/>
      <c r="T141" s="11"/>
      <c r="U141" s="12"/>
      <c r="V141" s="12"/>
      <c r="W141" s="11"/>
      <c r="X141" s="12"/>
      <c r="Y141" s="12"/>
      <c r="Z141" s="11"/>
      <c r="AA141" s="12"/>
      <c r="AB141" s="12"/>
      <c r="AC141" s="12"/>
      <c r="AD141" s="11"/>
      <c r="AE141" s="5"/>
      <c r="AF141" s="15"/>
      <c r="AG141" s="15"/>
      <c r="AH141" s="15"/>
      <c r="AI141" s="15"/>
      <c r="AJ141" s="15"/>
      <c r="AK141" s="4"/>
      <c r="AL141" s="11"/>
      <c r="AM141" s="11"/>
      <c r="AN141" s="11"/>
      <c r="AO141" s="11"/>
      <c r="AP141" s="15"/>
      <c r="AQ141" s="15"/>
      <c r="AR141" s="15"/>
      <c r="AS141" s="15"/>
      <c r="AT141" s="15"/>
      <c r="AU141" s="11"/>
      <c r="AV141" s="11"/>
      <c r="AW141" s="11"/>
      <c r="AX141" s="15"/>
      <c r="AY141" s="15"/>
      <c r="AZ141" s="15"/>
      <c r="BA141" s="4"/>
      <c r="BB141" s="11"/>
      <c r="BC141" s="25"/>
      <c r="BD141" s="25"/>
      <c r="BE141" s="25"/>
      <c r="BK141" s="3"/>
    </row>
    <row r="142" spans="5:63" s="17" customFormat="1" x14ac:dyDescent="0.3">
      <c r="E142" s="15"/>
      <c r="F142" s="16"/>
      <c r="G142" s="16"/>
      <c r="H142" s="4"/>
      <c r="I142" s="16"/>
      <c r="J142" s="16"/>
      <c r="K142" s="5"/>
      <c r="L142" s="16"/>
      <c r="M142" s="16"/>
      <c r="N142" s="16"/>
      <c r="O142" s="15"/>
      <c r="P142" s="15"/>
      <c r="Q142" s="5"/>
      <c r="R142" s="5"/>
      <c r="S142" s="5"/>
      <c r="T142" s="11"/>
      <c r="U142" s="12"/>
      <c r="V142" s="12"/>
      <c r="W142" s="11"/>
      <c r="X142" s="12"/>
      <c r="Y142" s="12"/>
      <c r="Z142" s="11"/>
      <c r="AA142" s="12"/>
      <c r="AB142" s="12"/>
      <c r="AC142" s="12"/>
      <c r="AD142" s="11"/>
      <c r="AE142" s="5"/>
      <c r="AF142" s="15"/>
      <c r="AG142" s="15"/>
      <c r="AH142" s="15"/>
      <c r="AI142" s="15"/>
      <c r="AJ142" s="15"/>
      <c r="AK142" s="4"/>
      <c r="AL142" s="11"/>
      <c r="AM142" s="11"/>
      <c r="AN142" s="11"/>
      <c r="AO142" s="11"/>
      <c r="AP142" s="15"/>
      <c r="AQ142" s="15"/>
      <c r="AR142" s="15"/>
      <c r="AS142" s="15"/>
      <c r="AT142" s="15"/>
      <c r="AU142" s="11"/>
      <c r="AV142" s="11"/>
      <c r="AW142" s="11"/>
      <c r="AX142" s="15"/>
      <c r="AY142" s="15"/>
      <c r="AZ142" s="15"/>
      <c r="BA142" s="4"/>
      <c r="BB142" s="11"/>
      <c r="BC142" s="25"/>
      <c r="BD142" s="25"/>
      <c r="BE142" s="25"/>
      <c r="BK142" s="3"/>
    </row>
    <row r="143" spans="5:63" s="17" customFormat="1" x14ac:dyDescent="0.3">
      <c r="E143" s="15"/>
      <c r="F143" s="16"/>
      <c r="G143" s="16"/>
      <c r="H143" s="4"/>
      <c r="I143" s="16"/>
      <c r="J143" s="16"/>
      <c r="K143" s="5"/>
      <c r="L143" s="16"/>
      <c r="M143" s="16"/>
      <c r="N143" s="16"/>
      <c r="O143" s="15"/>
      <c r="P143" s="15"/>
      <c r="Q143" s="5"/>
      <c r="R143" s="5"/>
      <c r="S143" s="5"/>
      <c r="T143" s="11"/>
      <c r="U143" s="12"/>
      <c r="V143" s="12"/>
      <c r="W143" s="11"/>
      <c r="X143" s="12"/>
      <c r="Y143" s="12"/>
      <c r="Z143" s="11"/>
      <c r="AA143" s="12"/>
      <c r="AB143" s="12"/>
      <c r="AC143" s="12"/>
      <c r="AD143" s="11"/>
      <c r="AE143" s="5"/>
      <c r="AF143" s="15"/>
      <c r="AG143" s="15"/>
      <c r="AH143" s="15"/>
      <c r="AI143" s="15"/>
      <c r="AJ143" s="15"/>
      <c r="AK143" s="4"/>
      <c r="AL143" s="11"/>
      <c r="AM143" s="11"/>
      <c r="AN143" s="11"/>
      <c r="AO143" s="11"/>
      <c r="AP143" s="15"/>
      <c r="AQ143" s="15"/>
      <c r="AR143" s="15"/>
      <c r="AS143" s="15"/>
      <c r="AT143" s="15"/>
      <c r="AU143" s="11"/>
      <c r="AV143" s="11"/>
      <c r="AW143" s="11"/>
      <c r="AX143" s="15"/>
      <c r="AY143" s="15"/>
      <c r="AZ143" s="15"/>
      <c r="BA143" s="4"/>
      <c r="BB143" s="11"/>
      <c r="BC143" s="25"/>
      <c r="BD143" s="25"/>
      <c r="BE143" s="25"/>
      <c r="BK143" s="3"/>
    </row>
    <row r="144" spans="5:63" s="17" customFormat="1" x14ac:dyDescent="0.3">
      <c r="E144" s="15"/>
      <c r="F144" s="16"/>
      <c r="G144" s="16"/>
      <c r="H144" s="4"/>
      <c r="I144" s="16"/>
      <c r="J144" s="16"/>
      <c r="K144" s="5"/>
      <c r="L144" s="16"/>
      <c r="M144" s="16"/>
      <c r="N144" s="16"/>
      <c r="O144" s="15"/>
      <c r="P144" s="15"/>
      <c r="Q144" s="5"/>
      <c r="R144" s="5"/>
      <c r="S144" s="5"/>
      <c r="T144" s="11"/>
      <c r="U144" s="12"/>
      <c r="V144" s="12"/>
      <c r="W144" s="11"/>
      <c r="X144" s="12"/>
      <c r="Y144" s="12"/>
      <c r="Z144" s="11"/>
      <c r="AA144" s="12"/>
      <c r="AB144" s="12"/>
      <c r="AC144" s="12"/>
      <c r="AD144" s="11"/>
      <c r="AE144" s="5"/>
      <c r="AF144" s="15"/>
      <c r="AG144" s="15"/>
      <c r="AH144" s="15"/>
      <c r="AI144" s="15"/>
      <c r="AJ144" s="15"/>
      <c r="AK144" s="4"/>
      <c r="AL144" s="11"/>
      <c r="AM144" s="11"/>
      <c r="AN144" s="11"/>
      <c r="AO144" s="11"/>
      <c r="AP144" s="15"/>
      <c r="AQ144" s="15"/>
      <c r="AR144" s="15"/>
      <c r="AS144" s="15"/>
      <c r="AT144" s="15"/>
      <c r="AU144" s="11"/>
      <c r="AV144" s="11"/>
      <c r="AW144" s="11"/>
      <c r="AX144" s="15"/>
      <c r="AY144" s="15"/>
      <c r="AZ144" s="15"/>
      <c r="BA144" s="4"/>
      <c r="BB144" s="11"/>
      <c r="BC144" s="25"/>
      <c r="BD144" s="25"/>
      <c r="BE144" s="25"/>
      <c r="BK144" s="3"/>
    </row>
    <row r="145" spans="5:63" s="17" customFormat="1" x14ac:dyDescent="0.3">
      <c r="E145" s="15"/>
      <c r="F145" s="16"/>
      <c r="G145" s="16"/>
      <c r="H145" s="4"/>
      <c r="I145" s="16"/>
      <c r="J145" s="16"/>
      <c r="K145" s="5"/>
      <c r="L145" s="16"/>
      <c r="M145" s="16"/>
      <c r="N145" s="16"/>
      <c r="O145" s="15"/>
      <c r="P145" s="15"/>
      <c r="Q145" s="5"/>
      <c r="R145" s="5"/>
      <c r="S145" s="5"/>
      <c r="T145" s="11"/>
      <c r="U145" s="12"/>
      <c r="V145" s="12"/>
      <c r="W145" s="11"/>
      <c r="X145" s="12"/>
      <c r="Y145" s="12"/>
      <c r="Z145" s="11"/>
      <c r="AA145" s="12"/>
      <c r="AB145" s="12"/>
      <c r="AC145" s="12"/>
      <c r="AD145" s="11"/>
      <c r="AE145" s="5"/>
      <c r="AF145" s="15"/>
      <c r="AG145" s="15"/>
      <c r="AH145" s="15"/>
      <c r="AI145" s="15"/>
      <c r="AJ145" s="15"/>
      <c r="AK145" s="4"/>
      <c r="AL145" s="11"/>
      <c r="AM145" s="11"/>
      <c r="AN145" s="11"/>
      <c r="AO145" s="11"/>
      <c r="AP145" s="15"/>
      <c r="AQ145" s="15"/>
      <c r="AR145" s="15"/>
      <c r="AS145" s="15"/>
      <c r="AT145" s="15"/>
      <c r="AU145" s="11"/>
      <c r="AV145" s="11"/>
      <c r="AW145" s="11"/>
      <c r="AX145" s="15"/>
      <c r="AY145" s="15"/>
      <c r="AZ145" s="15"/>
      <c r="BA145" s="4"/>
      <c r="BB145" s="11"/>
      <c r="BC145" s="25"/>
      <c r="BD145" s="25"/>
      <c r="BE145" s="25"/>
      <c r="BK145" s="3"/>
    </row>
    <row r="146" spans="5:63" s="17" customFormat="1" x14ac:dyDescent="0.3">
      <c r="E146" s="15"/>
      <c r="F146" s="16"/>
      <c r="G146" s="16"/>
      <c r="H146" s="4"/>
      <c r="I146" s="16"/>
      <c r="J146" s="16"/>
      <c r="K146" s="5"/>
      <c r="L146" s="16"/>
      <c r="M146" s="16"/>
      <c r="N146" s="16"/>
      <c r="O146" s="15"/>
      <c r="P146" s="15"/>
      <c r="Q146" s="5"/>
      <c r="R146" s="5"/>
      <c r="S146" s="5"/>
      <c r="T146" s="11"/>
      <c r="U146" s="12"/>
      <c r="V146" s="12"/>
      <c r="W146" s="11"/>
      <c r="X146" s="12"/>
      <c r="Y146" s="12"/>
      <c r="Z146" s="11"/>
      <c r="AA146" s="12"/>
      <c r="AB146" s="12"/>
      <c r="AC146" s="12"/>
      <c r="AD146" s="11"/>
      <c r="AE146" s="5"/>
      <c r="AF146" s="15"/>
      <c r="AG146" s="15"/>
      <c r="AH146" s="15"/>
      <c r="AI146" s="15"/>
      <c r="AJ146" s="15"/>
      <c r="AK146" s="4"/>
      <c r="AL146" s="11"/>
      <c r="AM146" s="11"/>
      <c r="AN146" s="11"/>
      <c r="AO146" s="11"/>
      <c r="AP146" s="15"/>
      <c r="AQ146" s="15"/>
      <c r="AR146" s="15"/>
      <c r="AS146" s="15"/>
      <c r="AT146" s="15"/>
      <c r="AU146" s="11"/>
      <c r="AV146" s="11"/>
      <c r="AW146" s="11"/>
      <c r="AX146" s="15"/>
      <c r="AY146" s="15"/>
      <c r="AZ146" s="15"/>
      <c r="BA146" s="4"/>
      <c r="BB146" s="11"/>
      <c r="BC146" s="25"/>
      <c r="BD146" s="25"/>
      <c r="BE146" s="25"/>
      <c r="BK146" s="3"/>
    </row>
    <row r="147" spans="5:63" s="17" customFormat="1" x14ac:dyDescent="0.3">
      <c r="E147" s="15"/>
      <c r="F147" s="16"/>
      <c r="G147" s="16"/>
      <c r="H147" s="4"/>
      <c r="I147" s="16"/>
      <c r="J147" s="16"/>
      <c r="K147" s="5"/>
      <c r="L147" s="16"/>
      <c r="M147" s="16"/>
      <c r="N147" s="16"/>
      <c r="O147" s="15"/>
      <c r="P147" s="15"/>
      <c r="Q147" s="5"/>
      <c r="R147" s="5"/>
      <c r="S147" s="5"/>
      <c r="T147" s="11"/>
      <c r="U147" s="12"/>
      <c r="V147" s="12"/>
      <c r="W147" s="11"/>
      <c r="X147" s="12"/>
      <c r="Y147" s="12"/>
      <c r="Z147" s="11"/>
      <c r="AA147" s="12"/>
      <c r="AB147" s="12"/>
      <c r="AC147" s="12"/>
      <c r="AD147" s="11"/>
      <c r="AE147" s="5"/>
      <c r="AF147" s="15"/>
      <c r="AG147" s="15"/>
      <c r="AH147" s="15"/>
      <c r="AI147" s="15"/>
      <c r="AJ147" s="15"/>
      <c r="AK147" s="4"/>
      <c r="AL147" s="11"/>
      <c r="AM147" s="11"/>
      <c r="AN147" s="11"/>
      <c r="AO147" s="11"/>
      <c r="AP147" s="15"/>
      <c r="AQ147" s="15"/>
      <c r="AR147" s="15"/>
      <c r="AS147" s="15"/>
      <c r="AT147" s="15"/>
      <c r="AU147" s="11"/>
      <c r="AV147" s="11"/>
      <c r="AW147" s="11"/>
      <c r="AX147" s="15"/>
      <c r="AY147" s="15"/>
      <c r="AZ147" s="15"/>
      <c r="BA147" s="4"/>
      <c r="BB147" s="11"/>
      <c r="BC147" s="25"/>
      <c r="BD147" s="25"/>
      <c r="BE147" s="25"/>
      <c r="BK147" s="3"/>
    </row>
    <row r="148" spans="5:63" s="17" customFormat="1" x14ac:dyDescent="0.3">
      <c r="E148" s="15"/>
      <c r="F148" s="16"/>
      <c r="G148" s="16"/>
      <c r="H148" s="4"/>
      <c r="I148" s="16"/>
      <c r="J148" s="16"/>
      <c r="K148" s="5"/>
      <c r="L148" s="16"/>
      <c r="M148" s="16"/>
      <c r="N148" s="16"/>
      <c r="O148" s="15"/>
      <c r="P148" s="15"/>
      <c r="Q148" s="5"/>
      <c r="R148" s="5"/>
      <c r="S148" s="5"/>
      <c r="T148" s="11"/>
      <c r="U148" s="12"/>
      <c r="V148" s="12"/>
      <c r="W148" s="11"/>
      <c r="X148" s="12"/>
      <c r="Y148" s="12"/>
      <c r="Z148" s="11"/>
      <c r="AA148" s="12"/>
      <c r="AB148" s="12"/>
      <c r="AC148" s="12"/>
      <c r="AD148" s="11"/>
      <c r="AE148" s="5"/>
      <c r="AF148" s="15"/>
      <c r="AG148" s="15"/>
      <c r="AH148" s="15"/>
      <c r="AI148" s="15"/>
      <c r="AJ148" s="15"/>
      <c r="AK148" s="4"/>
      <c r="AL148" s="11"/>
      <c r="AM148" s="11"/>
      <c r="AN148" s="11"/>
      <c r="AO148" s="11"/>
      <c r="AP148" s="15"/>
      <c r="AQ148" s="15"/>
      <c r="AR148" s="15"/>
      <c r="AS148" s="15"/>
      <c r="AT148" s="15"/>
      <c r="AU148" s="11"/>
      <c r="AV148" s="11"/>
      <c r="AW148" s="11"/>
      <c r="AX148" s="15"/>
      <c r="AY148" s="15"/>
      <c r="AZ148" s="15"/>
      <c r="BA148" s="4"/>
      <c r="BB148" s="11"/>
      <c r="BC148" s="25"/>
      <c r="BD148" s="25"/>
      <c r="BE148" s="25"/>
      <c r="BK148" s="3"/>
    </row>
    <row r="149" spans="5:63" s="17" customFormat="1" x14ac:dyDescent="0.3">
      <c r="E149" s="15"/>
      <c r="F149" s="16"/>
      <c r="G149" s="16"/>
      <c r="H149" s="4"/>
      <c r="I149" s="16"/>
      <c r="J149" s="16"/>
      <c r="K149" s="5"/>
      <c r="L149" s="16"/>
      <c r="M149" s="16"/>
      <c r="N149" s="16"/>
      <c r="O149" s="15"/>
      <c r="P149" s="15"/>
      <c r="Q149" s="5"/>
      <c r="R149" s="5"/>
      <c r="S149" s="5"/>
      <c r="T149" s="11"/>
      <c r="U149" s="12"/>
      <c r="V149" s="12"/>
      <c r="W149" s="11"/>
      <c r="X149" s="12"/>
      <c r="Y149" s="12"/>
      <c r="Z149" s="11"/>
      <c r="AA149" s="12"/>
      <c r="AB149" s="12"/>
      <c r="AC149" s="12"/>
      <c r="AD149" s="11"/>
      <c r="AE149" s="5"/>
      <c r="AF149" s="15"/>
      <c r="AG149" s="15"/>
      <c r="AH149" s="15"/>
      <c r="AI149" s="15"/>
      <c r="AJ149" s="15"/>
      <c r="AK149" s="4"/>
      <c r="AL149" s="11"/>
      <c r="AM149" s="11"/>
      <c r="AN149" s="11"/>
      <c r="AO149" s="11"/>
      <c r="AP149" s="15"/>
      <c r="AQ149" s="15"/>
      <c r="AR149" s="15"/>
      <c r="AS149" s="15"/>
      <c r="AT149" s="15"/>
      <c r="AU149" s="11"/>
      <c r="AV149" s="11"/>
      <c r="AW149" s="11"/>
      <c r="AX149" s="15"/>
      <c r="AY149" s="15"/>
      <c r="AZ149" s="15"/>
      <c r="BA149" s="4"/>
      <c r="BB149" s="11"/>
      <c r="BC149" s="25"/>
      <c r="BD149" s="25"/>
      <c r="BE149" s="25"/>
      <c r="BK149" s="3"/>
    </row>
    <row r="150" spans="5:63" s="17" customFormat="1" x14ac:dyDescent="0.3">
      <c r="E150" s="15"/>
      <c r="F150" s="16"/>
      <c r="G150" s="16"/>
      <c r="H150" s="4"/>
      <c r="I150" s="16"/>
      <c r="J150" s="16"/>
      <c r="K150" s="5"/>
      <c r="L150" s="16"/>
      <c r="M150" s="16"/>
      <c r="N150" s="16"/>
      <c r="O150" s="15"/>
      <c r="P150" s="15"/>
      <c r="Q150" s="5"/>
      <c r="R150" s="5"/>
      <c r="S150" s="5"/>
      <c r="T150" s="11"/>
      <c r="U150" s="12"/>
      <c r="V150" s="12"/>
      <c r="W150" s="11"/>
      <c r="X150" s="12"/>
      <c r="Y150" s="12"/>
      <c r="Z150" s="11"/>
      <c r="AA150" s="12"/>
      <c r="AB150" s="12"/>
      <c r="AC150" s="12"/>
      <c r="AD150" s="11"/>
      <c r="AE150" s="5"/>
      <c r="AF150" s="15"/>
      <c r="AG150" s="15"/>
      <c r="AH150" s="15"/>
      <c r="AI150" s="15"/>
      <c r="AJ150" s="15"/>
      <c r="AK150" s="4"/>
      <c r="AL150" s="11"/>
      <c r="AM150" s="11"/>
      <c r="AN150" s="11"/>
      <c r="AO150" s="11"/>
      <c r="AP150" s="15"/>
      <c r="AQ150" s="15"/>
      <c r="AR150" s="15"/>
      <c r="AS150" s="15"/>
      <c r="AT150" s="15"/>
      <c r="AU150" s="11"/>
      <c r="AV150" s="11"/>
      <c r="AW150" s="11"/>
      <c r="AX150" s="15"/>
      <c r="AY150" s="15"/>
      <c r="AZ150" s="15"/>
      <c r="BA150" s="4"/>
      <c r="BB150" s="11"/>
      <c r="BC150" s="25"/>
      <c r="BD150" s="25"/>
      <c r="BE150" s="25"/>
      <c r="BK150" s="3"/>
    </row>
    <row r="151" spans="5:63" s="17" customFormat="1" x14ac:dyDescent="0.3">
      <c r="E151" s="15"/>
      <c r="F151" s="16"/>
      <c r="G151" s="16"/>
      <c r="H151" s="4"/>
      <c r="I151" s="16"/>
      <c r="J151" s="16"/>
      <c r="K151" s="5"/>
      <c r="L151" s="16"/>
      <c r="M151" s="16"/>
      <c r="N151" s="16"/>
      <c r="O151" s="15"/>
      <c r="P151" s="15"/>
      <c r="Q151" s="5"/>
      <c r="R151" s="5"/>
      <c r="S151" s="5"/>
      <c r="T151" s="11"/>
      <c r="U151" s="12"/>
      <c r="V151" s="12"/>
      <c r="W151" s="11"/>
      <c r="X151" s="12"/>
      <c r="Y151" s="12"/>
      <c r="Z151" s="11"/>
      <c r="AA151" s="12"/>
      <c r="AB151" s="12"/>
      <c r="AC151" s="12"/>
      <c r="AD151" s="11"/>
      <c r="AE151" s="5"/>
      <c r="AF151" s="15"/>
      <c r="AG151" s="15"/>
      <c r="AH151" s="15"/>
      <c r="AI151" s="15"/>
      <c r="AJ151" s="15"/>
      <c r="AK151" s="4"/>
      <c r="AL151" s="11"/>
      <c r="AM151" s="11"/>
      <c r="AN151" s="11"/>
      <c r="AO151" s="11"/>
      <c r="AP151" s="15"/>
      <c r="AQ151" s="15"/>
      <c r="AR151" s="15"/>
      <c r="AS151" s="15"/>
      <c r="AT151" s="15"/>
      <c r="AU151" s="11"/>
      <c r="AV151" s="11"/>
      <c r="AW151" s="11"/>
      <c r="AX151" s="15"/>
      <c r="AY151" s="15"/>
      <c r="AZ151" s="15"/>
      <c r="BA151" s="4"/>
      <c r="BB151" s="11"/>
      <c r="BC151" s="25"/>
      <c r="BD151" s="25"/>
      <c r="BE151" s="25"/>
      <c r="BK151" s="3"/>
    </row>
    <row r="152" spans="5:63" s="17" customFormat="1" x14ac:dyDescent="0.3">
      <c r="E152" s="15"/>
      <c r="F152" s="16"/>
      <c r="G152" s="16"/>
      <c r="H152" s="4"/>
      <c r="I152" s="16"/>
      <c r="J152" s="16"/>
      <c r="K152" s="5"/>
      <c r="L152" s="16"/>
      <c r="M152" s="16"/>
      <c r="N152" s="16"/>
      <c r="O152" s="15"/>
      <c r="P152" s="15"/>
      <c r="Q152" s="5"/>
      <c r="R152" s="5"/>
      <c r="S152" s="5"/>
      <c r="T152" s="11"/>
      <c r="U152" s="12"/>
      <c r="V152" s="12"/>
      <c r="W152" s="11"/>
      <c r="X152" s="12"/>
      <c r="Y152" s="12"/>
      <c r="Z152" s="11"/>
      <c r="AA152" s="12"/>
      <c r="AB152" s="12"/>
      <c r="AC152" s="12"/>
      <c r="AD152" s="11"/>
      <c r="AE152" s="5"/>
      <c r="AF152" s="15"/>
      <c r="AG152" s="15"/>
      <c r="AH152" s="15"/>
      <c r="AI152" s="15"/>
      <c r="AJ152" s="15"/>
      <c r="AK152" s="4"/>
      <c r="AL152" s="11"/>
      <c r="AM152" s="11"/>
      <c r="AN152" s="11"/>
      <c r="AO152" s="11"/>
      <c r="AP152" s="15"/>
      <c r="AQ152" s="15"/>
      <c r="AR152" s="15"/>
      <c r="AS152" s="15"/>
      <c r="AT152" s="15"/>
      <c r="AU152" s="11"/>
      <c r="AV152" s="11"/>
      <c r="AW152" s="11"/>
      <c r="AX152" s="15"/>
      <c r="AY152" s="15"/>
      <c r="AZ152" s="15"/>
      <c r="BA152" s="4"/>
      <c r="BB152" s="11"/>
      <c r="BC152" s="25"/>
      <c r="BD152" s="25"/>
      <c r="BE152" s="25"/>
      <c r="BK152" s="3"/>
    </row>
    <row r="153" spans="5:63" s="17" customFormat="1" x14ac:dyDescent="0.3">
      <c r="E153" s="15"/>
      <c r="F153" s="16"/>
      <c r="G153" s="16"/>
      <c r="H153" s="4"/>
      <c r="I153" s="16"/>
      <c r="J153" s="16"/>
      <c r="K153" s="5"/>
      <c r="L153" s="16"/>
      <c r="M153" s="16"/>
      <c r="N153" s="16"/>
      <c r="O153" s="15"/>
      <c r="P153" s="15"/>
      <c r="Q153" s="5"/>
      <c r="R153" s="5"/>
      <c r="S153" s="5"/>
      <c r="T153" s="11"/>
      <c r="U153" s="12"/>
      <c r="V153" s="12"/>
      <c r="W153" s="11"/>
      <c r="X153" s="12"/>
      <c r="Y153" s="12"/>
      <c r="Z153" s="11"/>
      <c r="AA153" s="12"/>
      <c r="AB153" s="12"/>
      <c r="AC153" s="12"/>
      <c r="AD153" s="11"/>
      <c r="AE153" s="5"/>
      <c r="AF153" s="15"/>
      <c r="AG153" s="15"/>
      <c r="AH153" s="15"/>
      <c r="AI153" s="15"/>
      <c r="AJ153" s="15"/>
      <c r="AK153" s="4"/>
      <c r="AL153" s="11"/>
      <c r="AM153" s="11"/>
      <c r="AN153" s="11"/>
      <c r="AO153" s="11"/>
      <c r="AP153" s="15"/>
      <c r="AQ153" s="15"/>
      <c r="AR153" s="15"/>
      <c r="AS153" s="15"/>
      <c r="AT153" s="15"/>
      <c r="AU153" s="11"/>
      <c r="AV153" s="11"/>
      <c r="AW153" s="11"/>
      <c r="AX153" s="15"/>
      <c r="AY153" s="15"/>
      <c r="AZ153" s="15"/>
      <c r="BA153" s="4"/>
      <c r="BB153" s="11"/>
      <c r="BC153" s="25"/>
      <c r="BD153" s="25"/>
      <c r="BE153" s="25"/>
      <c r="BK153" s="3"/>
    </row>
    <row r="154" spans="5:63" s="17" customFormat="1" x14ac:dyDescent="0.3">
      <c r="E154" s="15"/>
      <c r="F154" s="16"/>
      <c r="G154" s="16"/>
      <c r="H154" s="4"/>
      <c r="I154" s="16"/>
      <c r="J154" s="16"/>
      <c r="K154" s="5"/>
      <c r="L154" s="16"/>
      <c r="M154" s="16"/>
      <c r="N154" s="16"/>
      <c r="O154" s="15"/>
      <c r="P154" s="15"/>
      <c r="Q154" s="5"/>
      <c r="R154" s="5"/>
      <c r="S154" s="5"/>
      <c r="T154" s="11"/>
      <c r="U154" s="12"/>
      <c r="V154" s="12"/>
      <c r="W154" s="11"/>
      <c r="X154" s="12"/>
      <c r="Y154" s="12"/>
      <c r="Z154" s="11"/>
      <c r="AA154" s="12"/>
      <c r="AB154" s="12"/>
      <c r="AC154" s="12"/>
      <c r="AD154" s="11"/>
      <c r="AE154" s="5"/>
      <c r="AF154" s="15"/>
      <c r="AG154" s="15"/>
      <c r="AH154" s="15"/>
      <c r="AI154" s="15"/>
      <c r="AJ154" s="15"/>
      <c r="AK154" s="4"/>
      <c r="AL154" s="11"/>
      <c r="AM154" s="11"/>
      <c r="AN154" s="11"/>
      <c r="AO154" s="11"/>
      <c r="AP154" s="15"/>
      <c r="AQ154" s="15"/>
      <c r="AR154" s="15"/>
      <c r="AS154" s="15"/>
      <c r="AT154" s="15"/>
      <c r="AU154" s="11"/>
      <c r="AV154" s="11"/>
      <c r="AW154" s="11"/>
      <c r="AX154" s="15"/>
      <c r="AY154" s="15"/>
      <c r="AZ154" s="15"/>
      <c r="BA154" s="4"/>
      <c r="BB154" s="11"/>
      <c r="BC154" s="25"/>
      <c r="BD154" s="25"/>
      <c r="BE154" s="25"/>
      <c r="BK154" s="3"/>
    </row>
    <row r="155" spans="5:63" s="17" customFormat="1" x14ac:dyDescent="0.3">
      <c r="E155" s="15"/>
      <c r="F155" s="16"/>
      <c r="G155" s="16"/>
      <c r="H155" s="4"/>
      <c r="I155" s="16"/>
      <c r="J155" s="16"/>
      <c r="K155" s="5"/>
      <c r="L155" s="16"/>
      <c r="M155" s="16"/>
      <c r="N155" s="16"/>
      <c r="O155" s="15"/>
      <c r="P155" s="15"/>
      <c r="Q155" s="5"/>
      <c r="R155" s="5"/>
      <c r="S155" s="5"/>
      <c r="T155" s="11"/>
      <c r="U155" s="12"/>
      <c r="V155" s="12"/>
      <c r="W155" s="11"/>
      <c r="X155" s="12"/>
      <c r="Y155" s="12"/>
      <c r="Z155" s="11"/>
      <c r="AA155" s="12"/>
      <c r="AB155" s="12"/>
      <c r="AC155" s="12"/>
      <c r="AD155" s="11"/>
      <c r="AE155" s="5"/>
      <c r="AF155" s="15"/>
      <c r="AG155" s="15"/>
      <c r="AH155" s="15"/>
      <c r="AI155" s="15"/>
      <c r="AJ155" s="15"/>
      <c r="AK155" s="4"/>
      <c r="AL155" s="11"/>
      <c r="AM155" s="11"/>
      <c r="AN155" s="11"/>
      <c r="AO155" s="11"/>
      <c r="AP155" s="15"/>
      <c r="AQ155" s="15"/>
      <c r="AR155" s="15"/>
      <c r="AS155" s="15"/>
      <c r="AT155" s="15"/>
      <c r="AU155" s="11"/>
      <c r="AV155" s="11"/>
      <c r="AW155" s="11"/>
      <c r="AX155" s="15"/>
      <c r="AY155" s="15"/>
      <c r="AZ155" s="15"/>
      <c r="BA155" s="4"/>
      <c r="BB155" s="11"/>
      <c r="BC155" s="25"/>
      <c r="BD155" s="25"/>
      <c r="BE155" s="25"/>
      <c r="BK155" s="3"/>
    </row>
    <row r="156" spans="5:63" s="17" customFormat="1" x14ac:dyDescent="0.3">
      <c r="E156" s="15"/>
      <c r="F156" s="16"/>
      <c r="G156" s="16"/>
      <c r="H156" s="4"/>
      <c r="I156" s="16"/>
      <c r="J156" s="16"/>
      <c r="K156" s="5"/>
      <c r="L156" s="16"/>
      <c r="M156" s="16"/>
      <c r="N156" s="16"/>
      <c r="O156" s="15"/>
      <c r="P156" s="15"/>
      <c r="Q156" s="5"/>
      <c r="R156" s="5"/>
      <c r="S156" s="5"/>
      <c r="T156" s="11"/>
      <c r="U156" s="12"/>
      <c r="V156" s="12"/>
      <c r="W156" s="11"/>
      <c r="X156" s="12"/>
      <c r="Y156" s="12"/>
      <c r="Z156" s="11"/>
      <c r="AA156" s="12"/>
      <c r="AB156" s="12"/>
      <c r="AC156" s="12"/>
      <c r="AD156" s="11"/>
      <c r="AE156" s="5"/>
      <c r="AF156" s="15"/>
      <c r="AG156" s="15"/>
      <c r="AH156" s="15"/>
      <c r="AI156" s="15"/>
      <c r="AJ156" s="15"/>
      <c r="AK156" s="4"/>
      <c r="AL156" s="11"/>
      <c r="AM156" s="11"/>
      <c r="AN156" s="11"/>
      <c r="AO156" s="11"/>
      <c r="AP156" s="15"/>
      <c r="AQ156" s="15"/>
      <c r="AR156" s="15"/>
      <c r="AS156" s="15"/>
      <c r="AT156" s="15"/>
      <c r="AU156" s="11"/>
      <c r="AV156" s="11"/>
      <c r="AW156" s="11"/>
      <c r="AX156" s="15"/>
      <c r="AY156" s="15"/>
      <c r="AZ156" s="15"/>
      <c r="BA156" s="4"/>
      <c r="BB156" s="11"/>
      <c r="BC156" s="25"/>
      <c r="BD156" s="25"/>
      <c r="BE156" s="25"/>
      <c r="BK156" s="3"/>
    </row>
    <row r="157" spans="5:63" s="17" customFormat="1" x14ac:dyDescent="0.3">
      <c r="E157" s="15"/>
      <c r="F157" s="16"/>
      <c r="G157" s="16"/>
      <c r="H157" s="4"/>
      <c r="I157" s="16"/>
      <c r="J157" s="16"/>
      <c r="K157" s="5"/>
      <c r="L157" s="16"/>
      <c r="M157" s="16"/>
      <c r="N157" s="16"/>
      <c r="O157" s="15"/>
      <c r="P157" s="15"/>
      <c r="Q157" s="5"/>
      <c r="R157" s="5"/>
      <c r="S157" s="5"/>
      <c r="T157" s="11"/>
      <c r="U157" s="12"/>
      <c r="V157" s="12"/>
      <c r="W157" s="11"/>
      <c r="X157" s="12"/>
      <c r="Y157" s="12"/>
      <c r="Z157" s="11"/>
      <c r="AA157" s="12"/>
      <c r="AB157" s="12"/>
      <c r="AC157" s="12"/>
      <c r="AD157" s="11"/>
      <c r="AE157" s="5"/>
      <c r="AF157" s="15"/>
      <c r="AG157" s="15"/>
      <c r="AH157" s="15"/>
      <c r="AI157" s="15"/>
      <c r="AJ157" s="15"/>
      <c r="AK157" s="4"/>
      <c r="AL157" s="11"/>
      <c r="AM157" s="11"/>
      <c r="AN157" s="11"/>
      <c r="AO157" s="11"/>
      <c r="AP157" s="15"/>
      <c r="AQ157" s="15"/>
      <c r="AR157" s="15"/>
      <c r="AS157" s="15"/>
      <c r="AT157" s="15"/>
      <c r="AU157" s="11"/>
      <c r="AV157" s="11"/>
      <c r="AW157" s="11"/>
      <c r="AX157" s="15"/>
      <c r="AY157" s="15"/>
      <c r="AZ157" s="15"/>
      <c r="BA157" s="4"/>
      <c r="BB157" s="11"/>
      <c r="BC157" s="25"/>
      <c r="BD157" s="25"/>
      <c r="BE157" s="25"/>
      <c r="BK157" s="3"/>
    </row>
    <row r="158" spans="5:63" s="17" customFormat="1" x14ac:dyDescent="0.3">
      <c r="E158" s="15"/>
      <c r="F158" s="16"/>
      <c r="G158" s="16"/>
      <c r="H158" s="4"/>
      <c r="I158" s="16"/>
      <c r="J158" s="16"/>
      <c r="K158" s="5"/>
      <c r="L158" s="16"/>
      <c r="M158" s="16"/>
      <c r="N158" s="16"/>
      <c r="O158" s="15"/>
      <c r="P158" s="15"/>
      <c r="Q158" s="5"/>
      <c r="R158" s="5"/>
      <c r="S158" s="5"/>
      <c r="T158" s="11"/>
      <c r="U158" s="12"/>
      <c r="V158" s="12"/>
      <c r="W158" s="11"/>
      <c r="X158" s="12"/>
      <c r="Y158" s="12"/>
      <c r="Z158" s="11"/>
      <c r="AA158" s="12"/>
      <c r="AB158" s="12"/>
      <c r="AC158" s="12"/>
      <c r="AD158" s="11"/>
      <c r="AE158" s="5"/>
      <c r="AF158" s="15"/>
      <c r="AG158" s="15"/>
      <c r="AH158" s="15"/>
      <c r="AI158" s="15"/>
      <c r="AJ158" s="15"/>
      <c r="AK158" s="4"/>
      <c r="AL158" s="11"/>
      <c r="AM158" s="11"/>
      <c r="AN158" s="11"/>
      <c r="AO158" s="11"/>
      <c r="AP158" s="15"/>
      <c r="AQ158" s="15"/>
      <c r="AR158" s="15"/>
      <c r="AS158" s="15"/>
      <c r="AT158" s="15"/>
      <c r="AU158" s="11"/>
      <c r="AV158" s="11"/>
      <c r="AW158" s="11"/>
      <c r="AX158" s="15"/>
      <c r="AY158" s="15"/>
      <c r="AZ158" s="15"/>
      <c r="BA158" s="4"/>
      <c r="BB158" s="11"/>
      <c r="BC158" s="25"/>
      <c r="BD158" s="25"/>
      <c r="BE158" s="25"/>
      <c r="BK158" s="3"/>
    </row>
    <row r="159" spans="5:63" s="17" customFormat="1" x14ac:dyDescent="0.3">
      <c r="E159" s="29"/>
      <c r="F159" s="30"/>
      <c r="G159" s="30"/>
      <c r="H159" s="4"/>
      <c r="I159" s="30"/>
      <c r="J159" s="30"/>
      <c r="K159" s="5"/>
      <c r="L159" s="30"/>
      <c r="M159" s="30"/>
      <c r="N159" s="30"/>
      <c r="O159" s="29"/>
      <c r="P159" s="15"/>
      <c r="Q159" s="5"/>
      <c r="R159" s="5"/>
      <c r="S159" s="5"/>
      <c r="T159" s="11"/>
      <c r="U159" s="12"/>
      <c r="V159" s="12"/>
      <c r="W159" s="11"/>
      <c r="X159" s="12"/>
      <c r="Y159" s="12"/>
      <c r="Z159" s="11"/>
      <c r="AA159" s="12"/>
      <c r="AB159" s="12"/>
      <c r="AC159" s="12"/>
      <c r="AD159" s="11"/>
      <c r="AE159" s="5"/>
      <c r="AF159" s="15"/>
      <c r="AG159" s="15"/>
      <c r="AH159" s="15"/>
      <c r="AI159" s="15"/>
      <c r="AJ159" s="15"/>
      <c r="AK159" s="4"/>
      <c r="AL159" s="11"/>
      <c r="AM159" s="11"/>
      <c r="AN159" s="11"/>
      <c r="AO159" s="11"/>
      <c r="AP159" s="15"/>
      <c r="AQ159" s="15"/>
      <c r="AR159" s="15"/>
      <c r="AS159" s="15"/>
      <c r="AT159" s="15"/>
      <c r="AU159" s="11"/>
      <c r="AV159" s="11"/>
      <c r="AW159" s="11"/>
      <c r="AX159" s="15"/>
      <c r="AY159" s="15"/>
      <c r="AZ159" s="15"/>
      <c r="BA159" s="4"/>
      <c r="BB159" s="11"/>
      <c r="BC159" s="25"/>
      <c r="BD159" s="25"/>
      <c r="BE159" s="25"/>
      <c r="BK159" s="3"/>
    </row>
    <row r="160" spans="5:63" s="17" customFormat="1" x14ac:dyDescent="0.3">
      <c r="E160" s="29"/>
      <c r="F160" s="30"/>
      <c r="G160" s="30"/>
      <c r="H160" s="4"/>
      <c r="I160" s="30"/>
      <c r="J160" s="30"/>
      <c r="K160" s="5"/>
      <c r="L160" s="30"/>
      <c r="M160" s="30"/>
      <c r="N160" s="30"/>
      <c r="O160" s="29"/>
      <c r="P160" s="15"/>
      <c r="Q160" s="5"/>
      <c r="R160" s="5"/>
      <c r="S160" s="5"/>
      <c r="T160" s="11"/>
      <c r="U160" s="12"/>
      <c r="V160" s="12"/>
      <c r="W160" s="11"/>
      <c r="X160" s="12"/>
      <c r="Y160" s="12"/>
      <c r="Z160" s="11"/>
      <c r="AA160" s="12"/>
      <c r="AB160" s="12"/>
      <c r="AC160" s="12"/>
      <c r="AD160" s="11"/>
      <c r="AE160" s="5"/>
      <c r="AF160" s="15"/>
      <c r="AG160" s="15"/>
      <c r="AH160" s="15"/>
      <c r="AI160" s="15"/>
      <c r="AJ160" s="15"/>
      <c r="AK160" s="4"/>
      <c r="AL160" s="11"/>
      <c r="AM160" s="11"/>
      <c r="AN160" s="11"/>
      <c r="AO160" s="11"/>
      <c r="AP160" s="15"/>
      <c r="AQ160" s="15"/>
      <c r="AR160" s="15"/>
      <c r="AS160" s="15"/>
      <c r="AT160" s="15"/>
      <c r="AU160" s="11"/>
      <c r="AV160" s="11"/>
      <c r="AW160" s="11"/>
      <c r="AX160" s="15"/>
      <c r="AY160" s="15"/>
      <c r="AZ160" s="15"/>
      <c r="BA160" s="4"/>
      <c r="BB160" s="11"/>
      <c r="BC160" s="25"/>
      <c r="BD160" s="25"/>
      <c r="BE160" s="25"/>
      <c r="BK160" s="3"/>
    </row>
    <row r="161" spans="1:63" s="17" customFormat="1" x14ac:dyDescent="0.3">
      <c r="E161" s="29"/>
      <c r="F161" s="30"/>
      <c r="G161" s="30"/>
      <c r="H161" s="4"/>
      <c r="I161" s="30"/>
      <c r="J161" s="30"/>
      <c r="K161" s="5"/>
      <c r="L161" s="30"/>
      <c r="M161" s="30"/>
      <c r="N161" s="30"/>
      <c r="O161" s="29"/>
      <c r="P161" s="15"/>
      <c r="Q161" s="5"/>
      <c r="R161" s="5"/>
      <c r="S161" s="5"/>
      <c r="T161" s="11"/>
      <c r="U161" s="12"/>
      <c r="V161" s="12"/>
      <c r="W161" s="11"/>
      <c r="X161" s="12"/>
      <c r="Y161" s="12"/>
      <c r="Z161" s="11"/>
      <c r="AA161" s="12"/>
      <c r="AB161" s="12"/>
      <c r="AC161" s="12"/>
      <c r="AD161" s="11"/>
      <c r="AE161" s="5"/>
      <c r="AF161" s="15"/>
      <c r="AG161" s="15"/>
      <c r="AH161" s="15"/>
      <c r="AI161" s="15"/>
      <c r="AJ161" s="15"/>
      <c r="AK161" s="4"/>
      <c r="AL161" s="11"/>
      <c r="AM161" s="11"/>
      <c r="AN161" s="11"/>
      <c r="AO161" s="11"/>
      <c r="AP161" s="15"/>
      <c r="AQ161" s="15"/>
      <c r="AR161" s="15"/>
      <c r="AS161" s="15"/>
      <c r="AT161" s="15"/>
      <c r="AU161" s="11"/>
      <c r="AV161" s="11"/>
      <c r="AW161" s="11"/>
      <c r="AX161" s="15"/>
      <c r="AY161" s="15"/>
      <c r="AZ161" s="15"/>
      <c r="BA161" s="4"/>
      <c r="BB161" s="11"/>
      <c r="BC161" s="25"/>
      <c r="BD161" s="25"/>
      <c r="BE161" s="25"/>
      <c r="BK161" s="3"/>
    </row>
    <row r="162" spans="1:63" s="17" customFormat="1" x14ac:dyDescent="0.3">
      <c r="E162" s="15"/>
      <c r="F162" s="16"/>
      <c r="G162" s="16"/>
      <c r="H162" s="4"/>
      <c r="I162" s="30"/>
      <c r="J162" s="30"/>
      <c r="K162" s="5"/>
      <c r="L162" s="30"/>
      <c r="M162" s="30"/>
      <c r="N162" s="30"/>
      <c r="O162" s="29"/>
      <c r="P162" s="15"/>
      <c r="Q162" s="5"/>
      <c r="R162" s="5"/>
      <c r="S162" s="5"/>
      <c r="T162" s="11"/>
      <c r="U162" s="12"/>
      <c r="V162" s="12"/>
      <c r="W162" s="11"/>
      <c r="X162" s="12"/>
      <c r="Y162" s="12"/>
      <c r="Z162" s="11"/>
      <c r="AA162" s="12"/>
      <c r="AB162" s="12"/>
      <c r="AC162" s="12"/>
      <c r="AD162" s="11"/>
      <c r="AE162" s="5"/>
      <c r="AF162" s="15"/>
      <c r="AG162" s="15"/>
      <c r="AH162" s="15"/>
      <c r="AI162" s="15"/>
      <c r="AJ162" s="15"/>
      <c r="AK162" s="4"/>
      <c r="AL162" s="11"/>
      <c r="AM162" s="11"/>
      <c r="AN162" s="11"/>
      <c r="AO162" s="11"/>
      <c r="AP162" s="15"/>
      <c r="AQ162" s="15"/>
      <c r="AR162" s="15"/>
      <c r="AS162" s="15"/>
      <c r="AT162" s="15"/>
      <c r="AU162" s="11"/>
      <c r="AV162" s="11"/>
      <c r="AW162" s="11"/>
      <c r="AX162" s="15"/>
      <c r="AY162" s="15"/>
      <c r="AZ162" s="15"/>
      <c r="BA162" s="4"/>
      <c r="BB162" s="11"/>
      <c r="BC162" s="25"/>
      <c r="BD162" s="25"/>
      <c r="BE162" s="25"/>
      <c r="BK162" s="3"/>
    </row>
    <row r="163" spans="1:63" s="17" customFormat="1" x14ac:dyDescent="0.3">
      <c r="E163" s="15"/>
      <c r="F163" s="16"/>
      <c r="G163" s="16"/>
      <c r="H163" s="4"/>
      <c r="I163" s="30"/>
      <c r="J163" s="30"/>
      <c r="K163" s="5"/>
      <c r="L163" s="30"/>
      <c r="M163" s="30"/>
      <c r="N163" s="30"/>
      <c r="O163" s="29"/>
      <c r="P163" s="15"/>
      <c r="Q163" s="5"/>
      <c r="R163" s="5"/>
      <c r="S163" s="5"/>
      <c r="T163" s="11"/>
      <c r="U163" s="12"/>
      <c r="V163" s="12"/>
      <c r="W163" s="11"/>
      <c r="X163" s="12"/>
      <c r="Y163" s="12"/>
      <c r="Z163" s="11"/>
      <c r="AA163" s="12"/>
      <c r="AB163" s="12"/>
      <c r="AC163" s="12"/>
      <c r="AD163" s="11"/>
      <c r="AE163" s="5"/>
      <c r="AF163" s="15"/>
      <c r="AG163" s="15"/>
      <c r="AH163" s="15"/>
      <c r="AI163" s="15"/>
      <c r="AJ163" s="15"/>
      <c r="AK163" s="4"/>
      <c r="AL163" s="11"/>
      <c r="AM163" s="11"/>
      <c r="AN163" s="11"/>
      <c r="AO163" s="11"/>
      <c r="AP163" s="15"/>
      <c r="AQ163" s="15"/>
      <c r="AR163" s="15"/>
      <c r="AS163" s="15"/>
      <c r="AT163" s="15"/>
      <c r="AU163" s="11"/>
      <c r="AV163" s="11"/>
      <c r="AW163" s="11"/>
      <c r="AX163" s="15"/>
      <c r="AY163" s="15"/>
      <c r="AZ163" s="15"/>
      <c r="BA163" s="4"/>
      <c r="BB163" s="11"/>
      <c r="BC163" s="25"/>
      <c r="BD163" s="25"/>
      <c r="BE163" s="25"/>
      <c r="BK163" s="3"/>
    </row>
    <row r="164" spans="1:63" s="17" customFormat="1" x14ac:dyDescent="0.3">
      <c r="E164" s="15"/>
      <c r="F164" s="16"/>
      <c r="G164" s="16"/>
      <c r="H164" s="4"/>
      <c r="I164" s="30"/>
      <c r="J164" s="30"/>
      <c r="K164" s="5"/>
      <c r="L164" s="30"/>
      <c r="M164" s="30"/>
      <c r="N164" s="30"/>
      <c r="O164" s="29"/>
      <c r="P164" s="15"/>
      <c r="Q164" s="5"/>
      <c r="R164" s="5"/>
      <c r="S164" s="5"/>
      <c r="T164" s="11"/>
      <c r="U164" s="12"/>
      <c r="V164" s="12"/>
      <c r="W164" s="11"/>
      <c r="X164" s="12"/>
      <c r="Y164" s="12"/>
      <c r="Z164" s="11"/>
      <c r="AA164" s="12"/>
      <c r="AB164" s="12"/>
      <c r="AC164" s="12"/>
      <c r="AD164" s="11"/>
      <c r="AE164" s="5"/>
      <c r="AF164" s="15"/>
      <c r="AG164" s="15"/>
      <c r="AH164" s="15"/>
      <c r="AI164" s="15"/>
      <c r="AJ164" s="15"/>
      <c r="AK164" s="4"/>
      <c r="AL164" s="11"/>
      <c r="AM164" s="11"/>
      <c r="AN164" s="11"/>
      <c r="AO164" s="11"/>
      <c r="AP164" s="15"/>
      <c r="AQ164" s="15"/>
      <c r="AR164" s="15"/>
      <c r="AS164" s="15"/>
      <c r="AT164" s="15"/>
      <c r="AU164" s="11"/>
      <c r="AV164" s="11"/>
      <c r="AW164" s="11"/>
      <c r="AX164" s="15"/>
      <c r="AY164" s="15"/>
      <c r="AZ164" s="15"/>
      <c r="BA164" s="4"/>
      <c r="BB164" s="11"/>
      <c r="BC164" s="25"/>
      <c r="BD164" s="25"/>
      <c r="BE164" s="25"/>
      <c r="BK164" s="3"/>
    </row>
    <row r="165" spans="1:63" s="17" customFormat="1" x14ac:dyDescent="0.3">
      <c r="A165" s="14"/>
      <c r="E165" s="15"/>
      <c r="F165" s="16"/>
      <c r="G165" s="16"/>
      <c r="H165" s="4"/>
      <c r="I165" s="16"/>
      <c r="J165" s="16"/>
      <c r="K165" s="5"/>
      <c r="L165" s="16"/>
      <c r="M165" s="16"/>
      <c r="N165" s="16"/>
      <c r="O165" s="15"/>
      <c r="P165" s="15"/>
      <c r="Q165" s="5"/>
      <c r="R165" s="5"/>
      <c r="S165" s="5"/>
      <c r="T165" s="11"/>
      <c r="U165" s="12"/>
      <c r="V165" s="12"/>
      <c r="W165" s="11"/>
      <c r="X165" s="12"/>
      <c r="Y165" s="12"/>
      <c r="Z165" s="11"/>
      <c r="AA165" s="12"/>
      <c r="AB165" s="12"/>
      <c r="AC165" s="12"/>
      <c r="AD165" s="11"/>
      <c r="AE165" s="5"/>
      <c r="AF165" s="15"/>
      <c r="AG165" s="35"/>
      <c r="AH165" s="15"/>
      <c r="AI165" s="15"/>
      <c r="AJ165" s="15"/>
      <c r="AK165" s="4"/>
      <c r="AL165" s="11"/>
      <c r="AM165" s="11"/>
      <c r="AN165" s="11"/>
      <c r="AO165" s="11"/>
      <c r="AP165" s="15"/>
      <c r="AQ165" s="35"/>
      <c r="AR165" s="15"/>
      <c r="AS165" s="15"/>
      <c r="AT165" s="15"/>
      <c r="AU165" s="11"/>
      <c r="AV165" s="11"/>
      <c r="AW165" s="11"/>
      <c r="AX165" s="15"/>
      <c r="AY165" s="15"/>
      <c r="AZ165" s="15"/>
      <c r="BA165" s="4"/>
      <c r="BB165" s="11"/>
      <c r="BC165" s="25"/>
      <c r="BD165" s="25"/>
      <c r="BE165" s="25"/>
      <c r="BG165" s="14"/>
      <c r="BK165" s="3"/>
    </row>
    <row r="166" spans="1:63" s="17" customFormat="1" x14ac:dyDescent="0.3">
      <c r="E166" s="15"/>
      <c r="F166" s="16"/>
      <c r="G166" s="16"/>
      <c r="H166" s="4"/>
      <c r="I166" s="16"/>
      <c r="J166" s="16"/>
      <c r="K166" s="5"/>
      <c r="L166" s="16"/>
      <c r="M166" s="16"/>
      <c r="N166" s="16"/>
      <c r="O166" s="15"/>
      <c r="P166" s="15"/>
      <c r="Q166" s="5"/>
      <c r="R166" s="5"/>
      <c r="S166" s="5"/>
      <c r="T166" s="11"/>
      <c r="U166" s="12"/>
      <c r="V166" s="12"/>
      <c r="W166" s="11"/>
      <c r="X166" s="12"/>
      <c r="Y166" s="12"/>
      <c r="Z166" s="11"/>
      <c r="AA166" s="12"/>
      <c r="AB166" s="12"/>
      <c r="AC166" s="12"/>
      <c r="AD166" s="11"/>
      <c r="AE166" s="5"/>
      <c r="AF166" s="15"/>
      <c r="AG166" s="15"/>
      <c r="AH166" s="15"/>
      <c r="AI166" s="15"/>
      <c r="AJ166" s="15"/>
      <c r="AK166" s="4"/>
      <c r="AL166" s="11"/>
      <c r="AM166" s="11"/>
      <c r="AN166" s="11"/>
      <c r="AO166" s="11"/>
      <c r="AP166" s="15"/>
      <c r="AQ166" s="15"/>
      <c r="AR166" s="15"/>
      <c r="AS166" s="15"/>
      <c r="AT166" s="15"/>
      <c r="AU166" s="11"/>
      <c r="AV166" s="11"/>
      <c r="AW166" s="11"/>
      <c r="AX166" s="15"/>
      <c r="AY166" s="15"/>
      <c r="AZ166" s="15"/>
      <c r="BA166" s="4"/>
      <c r="BB166" s="11"/>
      <c r="BC166" s="25"/>
      <c r="BD166" s="25"/>
      <c r="BE166" s="25"/>
      <c r="BK166" s="3"/>
    </row>
    <row r="167" spans="1:63" s="17" customFormat="1" x14ac:dyDescent="0.3">
      <c r="E167" s="15"/>
      <c r="F167" s="16"/>
      <c r="G167" s="16"/>
      <c r="H167" s="4"/>
      <c r="I167" s="16"/>
      <c r="J167" s="16"/>
      <c r="K167" s="5"/>
      <c r="L167" s="16"/>
      <c r="M167" s="16"/>
      <c r="N167" s="16"/>
      <c r="O167" s="15"/>
      <c r="P167" s="15"/>
      <c r="Q167" s="5"/>
      <c r="R167" s="5"/>
      <c r="S167" s="5"/>
      <c r="T167" s="11"/>
      <c r="U167" s="12"/>
      <c r="V167" s="12"/>
      <c r="W167" s="11"/>
      <c r="X167" s="12"/>
      <c r="Y167" s="12"/>
      <c r="Z167" s="11"/>
      <c r="AA167" s="12"/>
      <c r="AB167" s="12"/>
      <c r="AC167" s="12"/>
      <c r="AD167" s="11"/>
      <c r="AE167" s="5"/>
      <c r="AF167" s="15"/>
      <c r="AG167" s="15"/>
      <c r="AH167" s="15"/>
      <c r="AI167" s="15"/>
      <c r="AJ167" s="15"/>
      <c r="AK167" s="4"/>
      <c r="AL167" s="11"/>
      <c r="AM167" s="11"/>
      <c r="AN167" s="11"/>
      <c r="AO167" s="11"/>
      <c r="AP167" s="15"/>
      <c r="AQ167" s="15"/>
      <c r="AR167" s="15"/>
      <c r="AS167" s="15"/>
      <c r="AT167" s="15"/>
      <c r="AU167" s="11"/>
      <c r="AV167" s="11"/>
      <c r="AW167" s="11"/>
      <c r="AX167" s="15"/>
      <c r="AY167" s="15"/>
      <c r="AZ167" s="15"/>
      <c r="BA167" s="4"/>
      <c r="BB167" s="11"/>
      <c r="BC167" s="25"/>
      <c r="BD167" s="25"/>
      <c r="BE167" s="25"/>
      <c r="BK167" s="3"/>
    </row>
    <row r="168" spans="1:63" s="17" customFormat="1" x14ac:dyDescent="0.3">
      <c r="E168" s="15"/>
      <c r="F168" s="16"/>
      <c r="G168" s="16"/>
      <c r="H168" s="4"/>
      <c r="I168" s="16"/>
      <c r="J168" s="16"/>
      <c r="K168" s="5"/>
      <c r="L168" s="16"/>
      <c r="M168" s="16"/>
      <c r="N168" s="16"/>
      <c r="O168" s="15"/>
      <c r="P168" s="15"/>
      <c r="Q168" s="5"/>
      <c r="R168" s="5"/>
      <c r="S168" s="5"/>
      <c r="T168" s="11"/>
      <c r="U168" s="12"/>
      <c r="V168" s="12"/>
      <c r="W168" s="11"/>
      <c r="X168" s="12"/>
      <c r="Y168" s="12"/>
      <c r="Z168" s="11"/>
      <c r="AA168" s="12"/>
      <c r="AB168" s="12"/>
      <c r="AC168" s="12"/>
      <c r="AD168" s="11"/>
      <c r="AE168" s="5"/>
      <c r="AF168" s="15"/>
      <c r="AG168" s="15"/>
      <c r="AH168" s="15"/>
      <c r="AI168" s="15"/>
      <c r="AJ168" s="15"/>
      <c r="AK168" s="4"/>
      <c r="AL168" s="11"/>
      <c r="AM168" s="11"/>
      <c r="AN168" s="11"/>
      <c r="AO168" s="11"/>
      <c r="AP168" s="15"/>
      <c r="AQ168" s="15"/>
      <c r="AR168" s="15"/>
      <c r="AS168" s="15"/>
      <c r="AT168" s="15"/>
      <c r="AU168" s="11"/>
      <c r="AV168" s="11"/>
      <c r="AW168" s="11"/>
      <c r="AX168" s="15"/>
      <c r="AY168" s="15"/>
      <c r="AZ168" s="15"/>
      <c r="BA168" s="4"/>
      <c r="BB168" s="11"/>
      <c r="BC168" s="25"/>
      <c r="BD168" s="25"/>
      <c r="BE168" s="25"/>
      <c r="BK168" s="3"/>
    </row>
    <row r="169" spans="1:63" s="17" customFormat="1" x14ac:dyDescent="0.3">
      <c r="E169" s="15"/>
      <c r="F169" s="16"/>
      <c r="G169" s="16"/>
      <c r="H169" s="4"/>
      <c r="I169" s="16"/>
      <c r="J169" s="16"/>
      <c r="K169" s="5"/>
      <c r="L169" s="16"/>
      <c r="M169" s="16"/>
      <c r="N169" s="16"/>
      <c r="O169" s="15"/>
      <c r="P169" s="15"/>
      <c r="Q169" s="5"/>
      <c r="R169" s="5"/>
      <c r="S169" s="5"/>
      <c r="T169" s="11"/>
      <c r="U169" s="12"/>
      <c r="V169" s="12"/>
      <c r="W169" s="11"/>
      <c r="X169" s="12"/>
      <c r="Y169" s="12"/>
      <c r="Z169" s="11"/>
      <c r="AA169" s="12"/>
      <c r="AB169" s="12"/>
      <c r="AC169" s="12"/>
      <c r="AD169" s="11"/>
      <c r="AE169" s="5"/>
      <c r="AF169" s="15"/>
      <c r="AG169" s="15"/>
      <c r="AH169" s="15"/>
      <c r="AI169" s="15"/>
      <c r="AJ169" s="15"/>
      <c r="AK169" s="4"/>
      <c r="AL169" s="11"/>
      <c r="AM169" s="11"/>
      <c r="AN169" s="11"/>
      <c r="AO169" s="11"/>
      <c r="AP169" s="15"/>
      <c r="AQ169" s="15"/>
      <c r="AR169" s="15"/>
      <c r="AS169" s="15"/>
      <c r="AT169" s="15"/>
      <c r="AU169" s="11"/>
      <c r="AV169" s="11"/>
      <c r="AW169" s="11"/>
      <c r="AX169" s="15"/>
      <c r="AY169" s="15"/>
      <c r="AZ169" s="15"/>
      <c r="BA169" s="4"/>
      <c r="BB169" s="11"/>
      <c r="BC169" s="25"/>
      <c r="BD169" s="25"/>
      <c r="BE169" s="25"/>
      <c r="BK169" s="3"/>
    </row>
    <row r="170" spans="1:63" s="17" customFormat="1" x14ac:dyDescent="0.3">
      <c r="E170" s="15"/>
      <c r="F170" s="16"/>
      <c r="G170" s="16"/>
      <c r="H170" s="4"/>
      <c r="I170" s="16"/>
      <c r="J170" s="16"/>
      <c r="K170" s="5"/>
      <c r="L170" s="16"/>
      <c r="M170" s="16"/>
      <c r="N170" s="16"/>
      <c r="O170" s="15"/>
      <c r="P170" s="15"/>
      <c r="Q170" s="5"/>
      <c r="R170" s="5"/>
      <c r="S170" s="5"/>
      <c r="T170" s="11"/>
      <c r="U170" s="12"/>
      <c r="V170" s="12"/>
      <c r="W170" s="11"/>
      <c r="X170" s="12"/>
      <c r="Y170" s="12"/>
      <c r="Z170" s="11"/>
      <c r="AA170" s="12"/>
      <c r="AB170" s="12"/>
      <c r="AC170" s="12"/>
      <c r="AD170" s="11"/>
      <c r="AE170" s="5"/>
      <c r="AF170" s="15"/>
      <c r="AG170" s="15"/>
      <c r="AH170" s="15"/>
      <c r="AI170" s="15"/>
      <c r="AJ170" s="15"/>
      <c r="AK170" s="4"/>
      <c r="AL170" s="11"/>
      <c r="AM170" s="11"/>
      <c r="AN170" s="11"/>
      <c r="AO170" s="11"/>
      <c r="AP170" s="15"/>
      <c r="AQ170" s="15"/>
      <c r="AR170" s="15"/>
      <c r="AS170" s="15"/>
      <c r="AT170" s="15"/>
      <c r="AU170" s="11"/>
      <c r="AV170" s="11"/>
      <c r="AW170" s="11"/>
      <c r="AX170" s="15"/>
      <c r="AY170" s="15"/>
      <c r="AZ170" s="15"/>
      <c r="BA170" s="4"/>
      <c r="BB170" s="11"/>
      <c r="BC170" s="25"/>
      <c r="BD170" s="25"/>
      <c r="BE170" s="25"/>
      <c r="BK170" s="3"/>
    </row>
    <row r="171" spans="1:63" s="17" customFormat="1" x14ac:dyDescent="0.3">
      <c r="E171" s="15"/>
      <c r="F171" s="16"/>
      <c r="G171" s="16"/>
      <c r="H171" s="4"/>
      <c r="I171" s="16"/>
      <c r="J171" s="16"/>
      <c r="K171" s="5"/>
      <c r="L171" s="16"/>
      <c r="M171" s="16"/>
      <c r="N171" s="16"/>
      <c r="O171" s="15"/>
      <c r="P171" s="15"/>
      <c r="Q171" s="5"/>
      <c r="R171" s="5"/>
      <c r="S171" s="5"/>
      <c r="T171" s="11"/>
      <c r="U171" s="12"/>
      <c r="V171" s="12"/>
      <c r="W171" s="11"/>
      <c r="X171" s="12"/>
      <c r="Y171" s="12"/>
      <c r="Z171" s="11"/>
      <c r="AA171" s="12"/>
      <c r="AB171" s="12"/>
      <c r="AC171" s="12"/>
      <c r="AD171" s="11"/>
      <c r="AE171" s="5"/>
      <c r="AF171" s="15"/>
      <c r="AG171" s="15"/>
      <c r="AH171" s="15"/>
      <c r="AI171" s="15"/>
      <c r="AJ171" s="15"/>
      <c r="AK171" s="4"/>
      <c r="AL171" s="11"/>
      <c r="AM171" s="11"/>
      <c r="AN171" s="11"/>
      <c r="AO171" s="11"/>
      <c r="AP171" s="15"/>
      <c r="AQ171" s="15"/>
      <c r="AR171" s="15"/>
      <c r="AS171" s="15"/>
      <c r="AT171" s="15"/>
      <c r="AU171" s="11"/>
      <c r="AV171" s="11"/>
      <c r="AW171" s="11"/>
      <c r="AX171" s="15"/>
      <c r="AY171" s="15"/>
      <c r="AZ171" s="15"/>
      <c r="BA171" s="4"/>
      <c r="BB171" s="11"/>
      <c r="BC171" s="25"/>
      <c r="BD171" s="25"/>
      <c r="BE171" s="25"/>
      <c r="BK171" s="3"/>
    </row>
    <row r="172" spans="1:63" s="17" customFormat="1" x14ac:dyDescent="0.3">
      <c r="E172" s="15"/>
      <c r="F172" s="16"/>
      <c r="G172" s="16"/>
      <c r="H172" s="4"/>
      <c r="I172" s="16"/>
      <c r="J172" s="16"/>
      <c r="K172" s="5"/>
      <c r="L172" s="16"/>
      <c r="M172" s="16"/>
      <c r="N172" s="16"/>
      <c r="O172" s="15"/>
      <c r="P172" s="15"/>
      <c r="Q172" s="5"/>
      <c r="R172" s="5"/>
      <c r="S172" s="5"/>
      <c r="T172" s="11"/>
      <c r="U172" s="12"/>
      <c r="V172" s="12"/>
      <c r="W172" s="11"/>
      <c r="X172" s="12"/>
      <c r="Y172" s="12"/>
      <c r="Z172" s="11"/>
      <c r="AA172" s="12"/>
      <c r="AB172" s="12"/>
      <c r="AC172" s="12"/>
      <c r="AD172" s="11"/>
      <c r="AE172" s="5"/>
      <c r="AF172" s="15"/>
      <c r="AG172" s="15"/>
      <c r="AH172" s="15"/>
      <c r="AI172" s="15"/>
      <c r="AJ172" s="15"/>
      <c r="AK172" s="4"/>
      <c r="AL172" s="11"/>
      <c r="AM172" s="11"/>
      <c r="AN172" s="11"/>
      <c r="AO172" s="11"/>
      <c r="AP172" s="15"/>
      <c r="AQ172" s="15"/>
      <c r="AR172" s="15"/>
      <c r="AS172" s="15"/>
      <c r="AT172" s="15"/>
      <c r="AU172" s="11"/>
      <c r="AV172" s="11"/>
      <c r="AW172" s="11"/>
      <c r="AX172" s="15"/>
      <c r="AY172" s="15"/>
      <c r="AZ172" s="15"/>
      <c r="BA172" s="4"/>
      <c r="BB172" s="11"/>
      <c r="BC172" s="25"/>
      <c r="BD172" s="25"/>
      <c r="BE172" s="25"/>
      <c r="BK172" s="3"/>
    </row>
    <row r="173" spans="1:63" s="17" customFormat="1" x14ac:dyDescent="0.3">
      <c r="E173" s="15"/>
      <c r="F173" s="16"/>
      <c r="G173" s="16"/>
      <c r="H173" s="4"/>
      <c r="I173" s="16"/>
      <c r="J173" s="16"/>
      <c r="K173" s="5"/>
      <c r="L173" s="16"/>
      <c r="M173" s="16"/>
      <c r="N173" s="16"/>
      <c r="O173" s="15"/>
      <c r="P173" s="15"/>
      <c r="Q173" s="5"/>
      <c r="R173" s="5"/>
      <c r="S173" s="5"/>
      <c r="T173" s="11"/>
      <c r="U173" s="12"/>
      <c r="V173" s="12"/>
      <c r="W173" s="11"/>
      <c r="X173" s="12"/>
      <c r="Y173" s="12"/>
      <c r="Z173" s="11"/>
      <c r="AA173" s="12"/>
      <c r="AB173" s="12"/>
      <c r="AC173" s="12"/>
      <c r="AD173" s="11"/>
      <c r="AE173" s="5"/>
      <c r="AF173" s="15"/>
      <c r="AG173" s="15"/>
      <c r="AH173" s="15"/>
      <c r="AI173" s="15"/>
      <c r="AJ173" s="15"/>
      <c r="AK173" s="4"/>
      <c r="AL173" s="11"/>
      <c r="AM173" s="11"/>
      <c r="AN173" s="11"/>
      <c r="AO173" s="11"/>
      <c r="AP173" s="15"/>
      <c r="AQ173" s="15"/>
      <c r="AR173" s="15"/>
      <c r="AS173" s="15"/>
      <c r="AT173" s="15"/>
      <c r="AU173" s="11"/>
      <c r="AV173" s="11"/>
      <c r="AW173" s="11"/>
      <c r="AX173" s="15"/>
      <c r="AY173" s="15"/>
      <c r="AZ173" s="15"/>
      <c r="BA173" s="4"/>
      <c r="BB173" s="11"/>
      <c r="BC173" s="25"/>
      <c r="BD173" s="25"/>
      <c r="BE173" s="25"/>
      <c r="BK173" s="3"/>
    </row>
    <row r="174" spans="1:63" s="17" customFormat="1" x14ac:dyDescent="0.3">
      <c r="E174" s="15"/>
      <c r="F174" s="16"/>
      <c r="G174" s="16"/>
      <c r="H174" s="4"/>
      <c r="I174" s="16"/>
      <c r="J174" s="16"/>
      <c r="K174" s="5"/>
      <c r="L174" s="16"/>
      <c r="M174" s="16"/>
      <c r="N174" s="16"/>
      <c r="O174" s="15"/>
      <c r="P174" s="15"/>
      <c r="Q174" s="5"/>
      <c r="R174" s="5"/>
      <c r="S174" s="5"/>
      <c r="T174" s="11"/>
      <c r="U174" s="12"/>
      <c r="V174" s="12"/>
      <c r="W174" s="11"/>
      <c r="X174" s="12"/>
      <c r="Y174" s="12"/>
      <c r="Z174" s="11"/>
      <c r="AA174" s="12"/>
      <c r="AB174" s="12"/>
      <c r="AC174" s="12"/>
      <c r="AD174" s="11"/>
      <c r="AE174" s="5"/>
      <c r="AF174" s="15"/>
      <c r="AG174" s="15"/>
      <c r="AH174" s="15"/>
      <c r="AI174" s="15"/>
      <c r="AJ174" s="15"/>
      <c r="AK174" s="4"/>
      <c r="AL174" s="11"/>
      <c r="AM174" s="11"/>
      <c r="AN174" s="11"/>
      <c r="AO174" s="11"/>
      <c r="AP174" s="15"/>
      <c r="AQ174" s="15"/>
      <c r="AR174" s="15"/>
      <c r="AS174" s="15"/>
      <c r="AT174" s="15"/>
      <c r="AU174" s="11"/>
      <c r="AV174" s="11"/>
      <c r="AW174" s="11"/>
      <c r="AX174" s="15"/>
      <c r="AY174" s="15"/>
      <c r="AZ174" s="15"/>
      <c r="BA174" s="4"/>
      <c r="BB174" s="11"/>
      <c r="BC174" s="25"/>
      <c r="BD174" s="25"/>
      <c r="BE174" s="25"/>
      <c r="BK174" s="3"/>
    </row>
    <row r="175" spans="1:63" s="17" customFormat="1" x14ac:dyDescent="0.3">
      <c r="E175" s="15"/>
      <c r="F175" s="16"/>
      <c r="G175" s="16"/>
      <c r="H175" s="4"/>
      <c r="I175" s="16"/>
      <c r="J175" s="16"/>
      <c r="K175" s="5"/>
      <c r="L175" s="16"/>
      <c r="M175" s="16"/>
      <c r="N175" s="16"/>
      <c r="O175" s="15"/>
      <c r="P175" s="15"/>
      <c r="Q175" s="5"/>
      <c r="R175" s="5"/>
      <c r="S175" s="5"/>
      <c r="T175" s="11"/>
      <c r="U175" s="12"/>
      <c r="V175" s="12"/>
      <c r="W175" s="11"/>
      <c r="X175" s="12"/>
      <c r="Y175" s="12"/>
      <c r="Z175" s="11"/>
      <c r="AA175" s="12"/>
      <c r="AB175" s="12"/>
      <c r="AC175" s="12"/>
      <c r="AD175" s="11"/>
      <c r="AE175" s="5"/>
      <c r="AF175" s="15"/>
      <c r="AG175" s="15"/>
      <c r="AH175" s="15"/>
      <c r="AI175" s="15"/>
      <c r="AJ175" s="15"/>
      <c r="AK175" s="4"/>
      <c r="AL175" s="11"/>
      <c r="AM175" s="11"/>
      <c r="AN175" s="11"/>
      <c r="AO175" s="11"/>
      <c r="AP175" s="15"/>
      <c r="AQ175" s="15"/>
      <c r="AR175" s="15"/>
      <c r="AS175" s="15"/>
      <c r="AT175" s="15"/>
      <c r="AU175" s="11"/>
      <c r="AV175" s="11"/>
      <c r="AW175" s="11"/>
      <c r="AX175" s="15"/>
      <c r="AY175" s="15"/>
      <c r="AZ175" s="15"/>
      <c r="BA175" s="4"/>
      <c r="BB175" s="11"/>
      <c r="BC175" s="25"/>
      <c r="BD175" s="25"/>
      <c r="BE175" s="25"/>
      <c r="BK175" s="3"/>
    </row>
    <row r="176" spans="1:63" s="17" customFormat="1" x14ac:dyDescent="0.3">
      <c r="E176" s="15"/>
      <c r="F176" s="16"/>
      <c r="G176" s="16"/>
      <c r="H176" s="4"/>
      <c r="I176" s="16"/>
      <c r="J176" s="16"/>
      <c r="K176" s="5"/>
      <c r="L176" s="16"/>
      <c r="M176" s="16"/>
      <c r="N176" s="16"/>
      <c r="O176" s="15"/>
      <c r="P176" s="15"/>
      <c r="Q176" s="5"/>
      <c r="R176" s="5"/>
      <c r="S176" s="5"/>
      <c r="T176" s="11"/>
      <c r="U176" s="12"/>
      <c r="V176" s="12"/>
      <c r="W176" s="11"/>
      <c r="X176" s="12"/>
      <c r="Y176" s="12"/>
      <c r="Z176" s="11"/>
      <c r="AA176" s="12"/>
      <c r="AB176" s="12"/>
      <c r="AC176" s="12"/>
      <c r="AD176" s="11"/>
      <c r="AE176" s="5"/>
      <c r="AF176" s="15"/>
      <c r="AG176" s="15"/>
      <c r="AH176" s="15"/>
      <c r="AI176" s="15"/>
      <c r="AJ176" s="15"/>
      <c r="AK176" s="4"/>
      <c r="AL176" s="11"/>
      <c r="AM176" s="11"/>
      <c r="AN176" s="11"/>
      <c r="AO176" s="11"/>
      <c r="AP176" s="15"/>
      <c r="AQ176" s="15"/>
      <c r="AR176" s="15"/>
      <c r="AS176" s="15"/>
      <c r="AT176" s="15"/>
      <c r="AU176" s="11"/>
      <c r="AV176" s="11"/>
      <c r="AW176" s="11"/>
      <c r="AX176" s="15"/>
      <c r="AY176" s="15"/>
      <c r="AZ176" s="15"/>
      <c r="BA176" s="4"/>
      <c r="BB176" s="11"/>
      <c r="BC176" s="25"/>
      <c r="BD176" s="25"/>
      <c r="BE176" s="25"/>
      <c r="BK176" s="3"/>
    </row>
    <row r="177" spans="1:67" s="17" customFormat="1" x14ac:dyDescent="0.3">
      <c r="E177" s="15"/>
      <c r="F177" s="16"/>
      <c r="G177" s="16"/>
      <c r="H177" s="4"/>
      <c r="I177" s="16"/>
      <c r="J177" s="16"/>
      <c r="K177" s="5"/>
      <c r="L177" s="16"/>
      <c r="M177" s="16"/>
      <c r="N177" s="16"/>
      <c r="O177" s="15"/>
      <c r="P177" s="15"/>
      <c r="Q177" s="5"/>
      <c r="R177" s="5"/>
      <c r="S177" s="5"/>
      <c r="T177" s="11"/>
      <c r="U177" s="12"/>
      <c r="V177" s="12"/>
      <c r="W177" s="11"/>
      <c r="X177" s="12"/>
      <c r="Y177" s="12"/>
      <c r="Z177" s="11"/>
      <c r="AA177" s="12"/>
      <c r="AB177" s="12"/>
      <c r="AC177" s="12"/>
      <c r="AD177" s="11"/>
      <c r="AE177" s="5"/>
      <c r="AF177" s="15"/>
      <c r="AG177" s="15"/>
      <c r="AH177" s="15"/>
      <c r="AI177" s="15"/>
      <c r="AJ177" s="15"/>
      <c r="AK177" s="4"/>
      <c r="AL177" s="11"/>
      <c r="AM177" s="11"/>
      <c r="AN177" s="11"/>
      <c r="AO177" s="11"/>
      <c r="AP177" s="15"/>
      <c r="AQ177" s="15"/>
      <c r="AR177" s="15"/>
      <c r="AS177" s="15"/>
      <c r="AT177" s="15"/>
      <c r="AU177" s="11"/>
      <c r="AV177" s="11"/>
      <c r="AW177" s="11"/>
      <c r="AX177" s="11"/>
      <c r="AY177" s="11"/>
      <c r="AZ177" s="15"/>
      <c r="BA177" s="15"/>
      <c r="BB177" s="15"/>
      <c r="BE177" s="3"/>
      <c r="BF177" s="25"/>
      <c r="BG177" s="25"/>
      <c r="BH177" s="25"/>
      <c r="BI177" s="25"/>
      <c r="BO177" s="3"/>
    </row>
    <row r="178" spans="1:67" s="17" customFormat="1" x14ac:dyDescent="0.3">
      <c r="E178" s="15"/>
      <c r="F178" s="16"/>
      <c r="G178" s="16"/>
      <c r="H178" s="4"/>
      <c r="I178" s="16"/>
      <c r="J178" s="16"/>
      <c r="K178" s="5"/>
      <c r="L178" s="16"/>
      <c r="M178" s="16"/>
      <c r="N178" s="16"/>
      <c r="O178" s="15"/>
      <c r="P178" s="15"/>
      <c r="Q178" s="5"/>
      <c r="R178" s="5"/>
      <c r="S178" s="5"/>
      <c r="T178" s="11"/>
      <c r="U178" s="12"/>
      <c r="V178" s="12"/>
      <c r="W178" s="11"/>
      <c r="X178" s="12"/>
      <c r="Y178" s="12"/>
      <c r="Z178" s="11"/>
      <c r="AA178" s="12"/>
      <c r="AB178" s="12"/>
      <c r="AC178" s="12"/>
      <c r="AD178" s="11"/>
      <c r="AE178" s="5"/>
      <c r="AF178" s="15"/>
      <c r="AG178" s="15"/>
      <c r="AH178" s="15"/>
      <c r="AI178" s="15"/>
      <c r="AJ178" s="15"/>
      <c r="AK178" s="4"/>
      <c r="AL178" s="11"/>
      <c r="AM178" s="11"/>
      <c r="AN178" s="11"/>
      <c r="AO178" s="11"/>
      <c r="AP178" s="15"/>
      <c r="AQ178" s="15"/>
      <c r="AR178" s="15"/>
      <c r="AS178" s="15"/>
      <c r="AT178" s="15"/>
      <c r="AU178" s="11"/>
      <c r="AV178" s="11"/>
      <c r="AW178" s="11"/>
      <c r="AX178" s="11"/>
      <c r="AY178" s="11"/>
      <c r="AZ178" s="15"/>
      <c r="BA178" s="15"/>
      <c r="BB178" s="15"/>
      <c r="BE178" s="3"/>
      <c r="BF178" s="25"/>
      <c r="BG178" s="25"/>
      <c r="BH178" s="25"/>
      <c r="BI178" s="25"/>
      <c r="BO178" s="3"/>
    </row>
    <row r="179" spans="1:67" x14ac:dyDescent="0.3">
      <c r="A179" s="17"/>
      <c r="B179" s="17"/>
      <c r="C179" s="17"/>
      <c r="D179" s="17"/>
      <c r="E179" s="15"/>
      <c r="F179" s="16"/>
      <c r="G179" s="16"/>
      <c r="H179" s="15"/>
      <c r="I179" s="16"/>
      <c r="J179" s="16"/>
      <c r="K179" s="5"/>
      <c r="L179" s="16"/>
      <c r="M179" s="16"/>
      <c r="N179" s="16"/>
      <c r="O179" s="15"/>
      <c r="P179" s="15"/>
      <c r="Q179" s="5"/>
      <c r="R179" s="5"/>
      <c r="S179" s="5"/>
      <c r="T179" s="11"/>
      <c r="U179" s="12"/>
      <c r="V179" s="12"/>
      <c r="W179" s="11"/>
      <c r="X179" s="12"/>
      <c r="Y179" s="12"/>
      <c r="Z179" s="11"/>
      <c r="AA179" s="12"/>
      <c r="AB179" s="12"/>
      <c r="AC179" s="12"/>
      <c r="AD179" s="11"/>
      <c r="AE179" s="5"/>
      <c r="AG179" s="15"/>
      <c r="AH179" s="15"/>
      <c r="AI179" s="15"/>
      <c r="AJ179" s="15"/>
      <c r="AL179" s="11"/>
      <c r="AM179" s="11"/>
      <c r="AN179" s="11"/>
      <c r="AO179" s="11"/>
      <c r="AQ179" s="15"/>
      <c r="AR179" s="15"/>
      <c r="AS179" s="15"/>
      <c r="AT179" s="15"/>
      <c r="AU179" s="11"/>
      <c r="AV179" s="11"/>
      <c r="AW179" s="11"/>
      <c r="AX179" s="11"/>
      <c r="AY179" s="11"/>
      <c r="BA179" s="15"/>
      <c r="BB179" s="15"/>
      <c r="BC179" s="17"/>
      <c r="BD179" s="17"/>
      <c r="BF179" s="25"/>
      <c r="BG179" s="25"/>
      <c r="BH179" s="25"/>
      <c r="BI179" s="25"/>
      <c r="BK179" s="17"/>
      <c r="BL179" s="17"/>
      <c r="BM179" s="17"/>
      <c r="BN179" s="17"/>
    </row>
    <row r="180" spans="1:67" x14ac:dyDescent="0.3">
      <c r="A180" s="17"/>
      <c r="B180" s="17"/>
      <c r="C180" s="17"/>
      <c r="D180" s="17"/>
      <c r="E180" s="15"/>
      <c r="F180" s="16"/>
      <c r="G180" s="16"/>
      <c r="H180" s="15"/>
      <c r="I180" s="16"/>
      <c r="J180" s="16"/>
      <c r="K180" s="5"/>
      <c r="L180" s="16"/>
      <c r="M180" s="16"/>
      <c r="N180" s="16"/>
      <c r="O180" s="15"/>
      <c r="P180" s="15"/>
      <c r="Q180" s="5"/>
      <c r="R180" s="5"/>
      <c r="S180" s="5"/>
      <c r="T180" s="11"/>
      <c r="U180" s="12"/>
      <c r="V180" s="12"/>
      <c r="W180" s="11"/>
      <c r="X180" s="12"/>
      <c r="Y180" s="12"/>
      <c r="Z180" s="11"/>
      <c r="AA180" s="12"/>
      <c r="AB180" s="12"/>
      <c r="AC180" s="12"/>
      <c r="AD180" s="11"/>
      <c r="AE180" s="5"/>
      <c r="AG180" s="15"/>
      <c r="AH180" s="15"/>
      <c r="AI180" s="15"/>
      <c r="AJ180" s="15"/>
      <c r="AL180" s="11"/>
      <c r="AM180" s="11"/>
      <c r="AN180" s="11"/>
      <c r="AO180" s="11"/>
      <c r="AQ180" s="15"/>
      <c r="AR180" s="15"/>
      <c r="AS180" s="15"/>
      <c r="AT180" s="15"/>
      <c r="AU180" s="11"/>
      <c r="AV180" s="11"/>
      <c r="AW180" s="11"/>
      <c r="AX180" s="11"/>
      <c r="AY180" s="11"/>
      <c r="BA180" s="15"/>
      <c r="BB180" s="15"/>
      <c r="BC180" s="17"/>
      <c r="BD180" s="17"/>
      <c r="BF180" s="25"/>
      <c r="BG180" s="25"/>
      <c r="BH180" s="25"/>
      <c r="BI180" s="25"/>
      <c r="BK180" s="17"/>
      <c r="BL180" s="17"/>
      <c r="BM180" s="17"/>
      <c r="BN180" s="17"/>
    </row>
    <row r="181" spans="1:67" x14ac:dyDescent="0.3">
      <c r="A181" s="17"/>
      <c r="B181" s="17"/>
      <c r="C181" s="17"/>
      <c r="D181" s="17"/>
      <c r="E181" s="15"/>
      <c r="F181" s="16"/>
      <c r="G181" s="16"/>
      <c r="H181" s="15"/>
      <c r="I181" s="16"/>
      <c r="J181" s="16"/>
      <c r="K181" s="5"/>
      <c r="L181" s="16"/>
      <c r="M181" s="16"/>
      <c r="N181" s="16"/>
      <c r="O181" s="15"/>
      <c r="P181" s="15"/>
      <c r="Q181" s="5"/>
      <c r="R181" s="5"/>
      <c r="S181" s="5"/>
      <c r="T181" s="11"/>
      <c r="U181" s="12"/>
      <c r="V181" s="12"/>
      <c r="W181" s="11"/>
      <c r="X181" s="12"/>
      <c r="Y181" s="12"/>
      <c r="Z181" s="11"/>
      <c r="AA181" s="12"/>
      <c r="AB181" s="12"/>
      <c r="AC181" s="12"/>
      <c r="AD181" s="11"/>
      <c r="AE181" s="5"/>
      <c r="AG181" s="15"/>
      <c r="AH181" s="15"/>
      <c r="AI181" s="15"/>
      <c r="AJ181" s="15"/>
      <c r="AL181" s="11"/>
      <c r="AM181" s="11"/>
      <c r="AN181" s="11"/>
      <c r="AO181" s="11"/>
      <c r="AQ181" s="15"/>
      <c r="AR181" s="15"/>
      <c r="AS181" s="15"/>
      <c r="AT181" s="15"/>
      <c r="AU181" s="11"/>
      <c r="AV181" s="11"/>
      <c r="AW181" s="11"/>
      <c r="AX181" s="11"/>
      <c r="AY181" s="11"/>
      <c r="BA181" s="15"/>
      <c r="BB181" s="15"/>
      <c r="BC181" s="17"/>
      <c r="BD181" s="17"/>
      <c r="BF181" s="25"/>
      <c r="BG181" s="25"/>
      <c r="BH181" s="25"/>
      <c r="BI181" s="25"/>
      <c r="BK181" s="17"/>
      <c r="BL181" s="17"/>
      <c r="BM181" s="17"/>
      <c r="BN181" s="17"/>
    </row>
    <row r="182" spans="1:67" x14ac:dyDescent="0.3">
      <c r="A182" s="17"/>
      <c r="B182" s="17"/>
      <c r="C182" s="17"/>
      <c r="D182" s="17"/>
      <c r="E182" s="15"/>
      <c r="F182" s="16"/>
      <c r="G182" s="16"/>
      <c r="H182" s="15"/>
      <c r="I182" s="16"/>
      <c r="J182" s="16"/>
      <c r="K182" s="5"/>
      <c r="L182" s="16"/>
      <c r="M182" s="16"/>
      <c r="N182" s="16"/>
      <c r="O182" s="15"/>
      <c r="P182" s="15"/>
      <c r="Q182" s="5"/>
      <c r="R182" s="5"/>
      <c r="S182" s="5"/>
      <c r="T182" s="11"/>
      <c r="U182" s="12"/>
      <c r="V182" s="12"/>
      <c r="W182" s="11"/>
      <c r="X182" s="12"/>
      <c r="Y182" s="12"/>
      <c r="Z182" s="11"/>
      <c r="AA182" s="12"/>
      <c r="AB182" s="12"/>
      <c r="AC182" s="12"/>
      <c r="AD182" s="11"/>
      <c r="AE182" s="5"/>
      <c r="AG182" s="15"/>
      <c r="AH182" s="15"/>
      <c r="AI182" s="15"/>
      <c r="AJ182" s="15"/>
      <c r="AL182" s="11"/>
      <c r="AM182" s="11"/>
      <c r="AN182" s="11"/>
      <c r="AO182" s="11"/>
      <c r="AQ182" s="15"/>
      <c r="AR182" s="15"/>
      <c r="AS182" s="15"/>
      <c r="AT182" s="15"/>
      <c r="AU182" s="11"/>
      <c r="AV182" s="11"/>
      <c r="AW182" s="11"/>
      <c r="AX182" s="11"/>
      <c r="AY182" s="11"/>
      <c r="BA182" s="15"/>
      <c r="BB182" s="15"/>
      <c r="BC182" s="17"/>
      <c r="BD182" s="17"/>
      <c r="BF182" s="25"/>
      <c r="BG182" s="25"/>
      <c r="BH182" s="25"/>
      <c r="BI182" s="25"/>
      <c r="BK182" s="17"/>
      <c r="BL182" s="17"/>
      <c r="BM182" s="17"/>
      <c r="BN182" s="17"/>
    </row>
    <row r="183" spans="1:67" x14ac:dyDescent="0.3">
      <c r="A183" s="17"/>
      <c r="B183" s="17"/>
      <c r="C183" s="17"/>
      <c r="D183" s="17"/>
      <c r="E183" s="15"/>
      <c r="F183" s="16"/>
      <c r="G183" s="16"/>
      <c r="H183" s="15"/>
      <c r="I183" s="16"/>
      <c r="J183" s="16"/>
      <c r="K183" s="5"/>
      <c r="L183" s="16"/>
      <c r="M183" s="16"/>
      <c r="N183" s="16"/>
      <c r="O183" s="15"/>
      <c r="P183" s="15"/>
      <c r="Q183" s="5"/>
      <c r="R183" s="5"/>
      <c r="S183" s="5"/>
      <c r="T183" s="11"/>
      <c r="U183" s="12"/>
      <c r="V183" s="12"/>
      <c r="W183" s="11"/>
      <c r="X183" s="12"/>
      <c r="Y183" s="12"/>
      <c r="Z183" s="11"/>
      <c r="AA183" s="12"/>
      <c r="AB183" s="12"/>
      <c r="AC183" s="12"/>
      <c r="AD183" s="11"/>
      <c r="AE183" s="5"/>
      <c r="AG183" s="15"/>
      <c r="AH183" s="15"/>
      <c r="AI183" s="15"/>
      <c r="AJ183" s="15"/>
      <c r="AL183" s="11"/>
      <c r="AM183" s="11"/>
      <c r="AN183" s="11"/>
      <c r="AO183" s="11"/>
      <c r="AQ183" s="15"/>
      <c r="AR183" s="15"/>
      <c r="AS183" s="15"/>
      <c r="AT183" s="15"/>
      <c r="AU183" s="11"/>
      <c r="AV183" s="11"/>
      <c r="AW183" s="11"/>
      <c r="AX183" s="11"/>
      <c r="AY183" s="11"/>
      <c r="BA183" s="15"/>
      <c r="BB183" s="15"/>
      <c r="BC183" s="17"/>
      <c r="BD183" s="17"/>
      <c r="BF183" s="25"/>
      <c r="BG183" s="25"/>
      <c r="BH183" s="25"/>
      <c r="BI183" s="25"/>
      <c r="BK183" s="17"/>
      <c r="BL183" s="17"/>
      <c r="BM183" s="17"/>
      <c r="BN183" s="17"/>
    </row>
    <row r="184" spans="1:67" x14ac:dyDescent="0.3">
      <c r="A184" s="17"/>
      <c r="B184" s="17"/>
      <c r="C184" s="17"/>
      <c r="D184" s="17"/>
      <c r="E184" s="15"/>
      <c r="F184" s="16"/>
      <c r="G184" s="16"/>
      <c r="H184" s="15"/>
      <c r="I184" s="16"/>
      <c r="J184" s="16"/>
      <c r="K184" s="5"/>
      <c r="L184" s="16"/>
      <c r="M184" s="16"/>
      <c r="N184" s="16"/>
      <c r="O184" s="15"/>
      <c r="P184" s="15"/>
      <c r="Q184" s="5"/>
      <c r="R184" s="5"/>
      <c r="S184" s="5"/>
      <c r="T184" s="11"/>
      <c r="U184" s="12"/>
      <c r="V184" s="12"/>
      <c r="W184" s="11"/>
      <c r="X184" s="12"/>
      <c r="Y184" s="12"/>
      <c r="Z184" s="11"/>
      <c r="AA184" s="12"/>
      <c r="AB184" s="12"/>
      <c r="AC184" s="12"/>
      <c r="AD184" s="11"/>
      <c r="AE184" s="5"/>
      <c r="AG184" s="15"/>
      <c r="AH184" s="15"/>
      <c r="AI184" s="15"/>
      <c r="AJ184" s="15"/>
      <c r="AL184" s="11"/>
      <c r="AM184" s="11"/>
      <c r="AN184" s="11"/>
      <c r="AO184" s="11"/>
      <c r="AQ184" s="15"/>
      <c r="AR184" s="15"/>
      <c r="AS184" s="15"/>
      <c r="AT184" s="15"/>
      <c r="AU184" s="11"/>
      <c r="AV184" s="11"/>
      <c r="AW184" s="11"/>
      <c r="AX184" s="11"/>
      <c r="AY184" s="11"/>
      <c r="BA184" s="15"/>
      <c r="BB184" s="15"/>
      <c r="BC184" s="17"/>
      <c r="BD184" s="17"/>
      <c r="BF184" s="25"/>
      <c r="BG184" s="25"/>
      <c r="BH184" s="25"/>
      <c r="BI184" s="25"/>
      <c r="BK184" s="17"/>
      <c r="BL184" s="17"/>
      <c r="BM184" s="17"/>
      <c r="BN184" s="17"/>
    </row>
    <row r="185" spans="1:67" x14ac:dyDescent="0.3">
      <c r="A185" s="17"/>
      <c r="B185" s="17"/>
      <c r="C185" s="17"/>
      <c r="D185" s="17"/>
      <c r="E185" s="15"/>
      <c r="F185" s="16"/>
      <c r="G185" s="16"/>
      <c r="H185" s="15"/>
      <c r="I185" s="16"/>
      <c r="J185" s="16"/>
      <c r="K185" s="5"/>
      <c r="L185" s="16"/>
      <c r="M185" s="16"/>
      <c r="N185" s="16"/>
      <c r="O185" s="15"/>
      <c r="P185" s="15"/>
      <c r="Q185" s="5"/>
      <c r="R185" s="5"/>
      <c r="S185" s="5"/>
      <c r="T185" s="11"/>
      <c r="U185" s="12"/>
      <c r="V185" s="12"/>
      <c r="W185" s="11"/>
      <c r="X185" s="12"/>
      <c r="Y185" s="12"/>
      <c r="Z185" s="11"/>
      <c r="AA185" s="12"/>
      <c r="AB185" s="12"/>
      <c r="AC185" s="12"/>
      <c r="AD185" s="11"/>
      <c r="AE185" s="5"/>
      <c r="AG185" s="15"/>
      <c r="AH185" s="15"/>
      <c r="AI185" s="15"/>
      <c r="AJ185" s="15"/>
      <c r="AL185" s="11"/>
      <c r="AM185" s="11"/>
      <c r="AN185" s="11"/>
      <c r="AO185" s="11"/>
      <c r="AQ185" s="15"/>
      <c r="AR185" s="15"/>
      <c r="AS185" s="15"/>
      <c r="AT185" s="15"/>
      <c r="AU185" s="11"/>
      <c r="AV185" s="11"/>
      <c r="AW185" s="11"/>
      <c r="AX185" s="11"/>
      <c r="AY185" s="11"/>
      <c r="BA185" s="15"/>
      <c r="BB185" s="15"/>
      <c r="BC185" s="17"/>
      <c r="BD185" s="17"/>
      <c r="BF185" s="25"/>
      <c r="BG185" s="25"/>
      <c r="BH185" s="25"/>
      <c r="BI185" s="25"/>
      <c r="BK185" s="17"/>
      <c r="BL185" s="17"/>
      <c r="BM185" s="17"/>
      <c r="BN185" s="17"/>
    </row>
    <row r="186" spans="1:67" x14ac:dyDescent="0.3">
      <c r="A186" s="17"/>
      <c r="B186" s="17"/>
      <c r="C186" s="17"/>
      <c r="D186" s="17"/>
      <c r="E186" s="15"/>
      <c r="F186" s="16"/>
      <c r="G186" s="16"/>
      <c r="H186" s="15"/>
      <c r="I186" s="16"/>
      <c r="J186" s="16"/>
      <c r="K186" s="5"/>
      <c r="L186" s="16"/>
      <c r="M186" s="16"/>
      <c r="N186" s="16"/>
      <c r="O186" s="15"/>
      <c r="P186" s="15"/>
      <c r="Q186" s="5"/>
      <c r="R186" s="5"/>
      <c r="S186" s="5"/>
      <c r="T186" s="11"/>
      <c r="U186" s="12"/>
      <c r="V186" s="12"/>
      <c r="W186" s="11"/>
      <c r="X186" s="12"/>
      <c r="Y186" s="12"/>
      <c r="Z186" s="11"/>
      <c r="AA186" s="12"/>
      <c r="AB186" s="12"/>
      <c r="AC186" s="12"/>
      <c r="AD186" s="11"/>
      <c r="AE186" s="5"/>
      <c r="AG186" s="15"/>
      <c r="AH186" s="15"/>
      <c r="AI186" s="15"/>
      <c r="AJ186" s="15"/>
      <c r="AL186" s="11"/>
      <c r="AM186" s="11"/>
      <c r="AN186" s="11"/>
      <c r="AO186" s="11"/>
      <c r="AQ186" s="15"/>
      <c r="AR186" s="15"/>
      <c r="AS186" s="15"/>
      <c r="AT186" s="15"/>
      <c r="AU186" s="11"/>
      <c r="AV186" s="11"/>
      <c r="AW186" s="11"/>
      <c r="AX186" s="11"/>
      <c r="AY186" s="11"/>
      <c r="BA186" s="15"/>
      <c r="BB186" s="15"/>
      <c r="BC186" s="17"/>
      <c r="BD186" s="17"/>
      <c r="BF186" s="25"/>
      <c r="BG186" s="25"/>
      <c r="BH186" s="25"/>
      <c r="BI186" s="25"/>
      <c r="BK186" s="17"/>
      <c r="BL186" s="17"/>
      <c r="BM186" s="17"/>
      <c r="BN186" s="17"/>
    </row>
    <row r="187" spans="1:67" x14ac:dyDescent="0.3">
      <c r="A187" s="17"/>
      <c r="B187" s="17"/>
      <c r="C187" s="17"/>
      <c r="D187" s="17"/>
      <c r="E187" s="15"/>
      <c r="F187" s="16"/>
      <c r="G187" s="16"/>
      <c r="H187" s="15"/>
      <c r="I187" s="16"/>
      <c r="J187" s="16"/>
      <c r="K187" s="5"/>
      <c r="L187" s="16"/>
      <c r="M187" s="16"/>
      <c r="N187" s="16"/>
      <c r="O187" s="15"/>
      <c r="P187" s="15"/>
      <c r="Q187" s="5"/>
      <c r="R187" s="5"/>
      <c r="S187" s="5"/>
      <c r="T187" s="11"/>
      <c r="U187" s="12"/>
      <c r="V187" s="12"/>
      <c r="W187" s="11"/>
      <c r="X187" s="12"/>
      <c r="Y187" s="12"/>
      <c r="Z187" s="11"/>
      <c r="AA187" s="12"/>
      <c r="AB187" s="12"/>
      <c r="AC187" s="12"/>
      <c r="AD187" s="11"/>
      <c r="AE187" s="5"/>
      <c r="AG187" s="15"/>
      <c r="AH187" s="15"/>
      <c r="AI187" s="15"/>
      <c r="AJ187" s="15"/>
      <c r="AL187" s="11"/>
      <c r="AM187" s="11"/>
      <c r="AN187" s="11"/>
      <c r="AO187" s="11"/>
      <c r="AQ187" s="15"/>
      <c r="AR187" s="15"/>
      <c r="AS187" s="15"/>
      <c r="AT187" s="15"/>
      <c r="AU187" s="11"/>
      <c r="AV187" s="11"/>
      <c r="AW187" s="11"/>
      <c r="AX187" s="11"/>
      <c r="AY187" s="11"/>
      <c r="BA187" s="15"/>
      <c r="BB187" s="15"/>
      <c r="BC187" s="17"/>
      <c r="BD187" s="17"/>
      <c r="BF187" s="25"/>
      <c r="BG187" s="25"/>
      <c r="BH187" s="25"/>
      <c r="BI187" s="25"/>
      <c r="BK187" s="17"/>
      <c r="BL187" s="17"/>
      <c r="BM187" s="17"/>
      <c r="BN187" s="17"/>
    </row>
    <row r="188" spans="1:67" x14ac:dyDescent="0.3">
      <c r="C188" s="31"/>
      <c r="K188" s="5"/>
      <c r="Q188" s="5"/>
      <c r="R188" s="5"/>
      <c r="S188" s="5"/>
      <c r="T188" s="11"/>
      <c r="U188" s="12"/>
      <c r="V188" s="12"/>
      <c r="W188" s="11"/>
      <c r="X188" s="12"/>
      <c r="Y188" s="12"/>
      <c r="Z188" s="11"/>
      <c r="AA188" s="12"/>
      <c r="AB188" s="12"/>
      <c r="AC188" s="12"/>
      <c r="AD188" s="11"/>
      <c r="AE188" s="5"/>
      <c r="AI188" s="32"/>
      <c r="AL188" s="11"/>
      <c r="AM188" s="11"/>
      <c r="AN188" s="11"/>
      <c r="AO188" s="11"/>
      <c r="AS188" s="32"/>
      <c r="AU188" s="11"/>
      <c r="AV188" s="11"/>
      <c r="AW188" s="11"/>
      <c r="AX188" s="11"/>
      <c r="AY188" s="11"/>
      <c r="BC188" s="31"/>
      <c r="BF188" s="25"/>
      <c r="BG188" s="25"/>
      <c r="BH188" s="25"/>
      <c r="BI188" s="25"/>
      <c r="BM188" s="31"/>
    </row>
    <row r="189" spans="1:67" x14ac:dyDescent="0.3">
      <c r="C189" s="31"/>
      <c r="K189" s="5"/>
      <c r="Q189" s="5"/>
      <c r="R189" s="5"/>
      <c r="S189" s="5"/>
      <c r="T189" s="11"/>
      <c r="U189" s="12"/>
      <c r="V189" s="12"/>
      <c r="W189" s="11"/>
      <c r="X189" s="12"/>
      <c r="Y189" s="12"/>
      <c r="Z189" s="11"/>
      <c r="AA189" s="12"/>
      <c r="AB189" s="12"/>
      <c r="AC189" s="12"/>
      <c r="AD189" s="11"/>
      <c r="AE189" s="5"/>
      <c r="AI189" s="32"/>
      <c r="AL189" s="11"/>
      <c r="AM189" s="11"/>
      <c r="AN189" s="11"/>
      <c r="AO189" s="11"/>
      <c r="AS189" s="32"/>
      <c r="AU189" s="11"/>
      <c r="AV189" s="11"/>
      <c r="AW189" s="11"/>
      <c r="AX189" s="11"/>
      <c r="AY189" s="11"/>
      <c r="BC189" s="31"/>
      <c r="BF189" s="25"/>
      <c r="BG189" s="25"/>
      <c r="BH189" s="25"/>
      <c r="BI189" s="25"/>
      <c r="BM189" s="31"/>
    </row>
    <row r="190" spans="1:67" x14ac:dyDescent="0.3">
      <c r="C190" s="31"/>
      <c r="K190" s="5"/>
      <c r="Q190" s="5"/>
      <c r="R190" s="5"/>
      <c r="S190" s="5"/>
      <c r="T190" s="11"/>
      <c r="U190" s="12"/>
      <c r="V190" s="12"/>
      <c r="W190" s="11"/>
      <c r="X190" s="12"/>
      <c r="Y190" s="12"/>
      <c r="Z190" s="11"/>
      <c r="AA190" s="12"/>
      <c r="AB190" s="12"/>
      <c r="AC190" s="12"/>
      <c r="AD190" s="11"/>
      <c r="AE190" s="5"/>
      <c r="AI190" s="32"/>
      <c r="AL190" s="11"/>
      <c r="AM190" s="11"/>
      <c r="AN190" s="11"/>
      <c r="AO190" s="11"/>
      <c r="AS190" s="32"/>
      <c r="AU190" s="11"/>
      <c r="AV190" s="11"/>
      <c r="AW190" s="11"/>
      <c r="AX190" s="11"/>
      <c r="AY190" s="11"/>
      <c r="BC190" s="31"/>
      <c r="BF190" s="25"/>
      <c r="BG190" s="25"/>
      <c r="BH190" s="25"/>
      <c r="BI190" s="25"/>
      <c r="BM190" s="31"/>
    </row>
    <row r="191" spans="1:67" x14ac:dyDescent="0.3">
      <c r="C191" s="31"/>
      <c r="K191" s="5"/>
      <c r="Q191" s="5"/>
      <c r="R191" s="5"/>
      <c r="S191" s="5"/>
      <c r="T191" s="11"/>
      <c r="U191" s="12"/>
      <c r="V191" s="12"/>
      <c r="W191" s="11"/>
      <c r="X191" s="12"/>
      <c r="Y191" s="12"/>
      <c r="Z191" s="11"/>
      <c r="AA191" s="12"/>
      <c r="AB191" s="12"/>
      <c r="AC191" s="12"/>
      <c r="AD191" s="11"/>
      <c r="AE191" s="5"/>
      <c r="AI191" s="32"/>
      <c r="AL191" s="11"/>
      <c r="AM191" s="11"/>
      <c r="AN191" s="11"/>
      <c r="AO191" s="11"/>
      <c r="AS191" s="32"/>
      <c r="AU191" s="11"/>
      <c r="AV191" s="11"/>
      <c r="AW191" s="11"/>
      <c r="AX191" s="11"/>
      <c r="AY191" s="11"/>
      <c r="BC191" s="31"/>
      <c r="BF191" s="25"/>
      <c r="BG191" s="25"/>
      <c r="BH191" s="25"/>
      <c r="BI191" s="25"/>
      <c r="BM191" s="31"/>
    </row>
    <row r="192" spans="1:67" x14ac:dyDescent="0.3">
      <c r="C192" s="31"/>
      <c r="K192" s="5"/>
      <c r="Q192" s="5"/>
      <c r="R192" s="5"/>
      <c r="S192" s="5"/>
      <c r="T192" s="11"/>
      <c r="U192" s="12"/>
      <c r="V192" s="12"/>
      <c r="W192" s="11"/>
      <c r="X192" s="12"/>
      <c r="Y192" s="12"/>
      <c r="Z192" s="11"/>
      <c r="AA192" s="12"/>
      <c r="AB192" s="12"/>
      <c r="AC192" s="12"/>
      <c r="AD192" s="11"/>
      <c r="AE192" s="5"/>
      <c r="AI192" s="32"/>
      <c r="AL192" s="11"/>
      <c r="AM192" s="11"/>
      <c r="AN192" s="11"/>
      <c r="AO192" s="11"/>
      <c r="AS192" s="32"/>
      <c r="AU192" s="11"/>
      <c r="AV192" s="11"/>
      <c r="AW192" s="11"/>
      <c r="AX192" s="11"/>
      <c r="AY192" s="11"/>
      <c r="BC192" s="31"/>
      <c r="BF192" s="25"/>
      <c r="BG192" s="25"/>
      <c r="BH192" s="25"/>
      <c r="BI192" s="25"/>
      <c r="BM192" s="31"/>
    </row>
    <row r="193" spans="1:66" x14ac:dyDescent="0.3">
      <c r="C193" s="31"/>
      <c r="K193" s="5"/>
      <c r="Q193" s="5"/>
      <c r="R193" s="5"/>
      <c r="S193" s="5"/>
      <c r="T193" s="11"/>
      <c r="U193" s="12"/>
      <c r="V193" s="12"/>
      <c r="W193" s="11"/>
      <c r="X193" s="12"/>
      <c r="Y193" s="12"/>
      <c r="Z193" s="11"/>
      <c r="AA193" s="12"/>
      <c r="AB193" s="12"/>
      <c r="AC193" s="12"/>
      <c r="AD193" s="11"/>
      <c r="AE193" s="5"/>
      <c r="AI193" s="32"/>
      <c r="AL193" s="11"/>
      <c r="AM193" s="11"/>
      <c r="AN193" s="11"/>
      <c r="AO193" s="11"/>
      <c r="AS193" s="32"/>
      <c r="AU193" s="11"/>
      <c r="AV193" s="11"/>
      <c r="AW193" s="11"/>
      <c r="AX193" s="11"/>
      <c r="AY193" s="11"/>
      <c r="BC193" s="31"/>
      <c r="BF193" s="25"/>
      <c r="BG193" s="25"/>
      <c r="BH193" s="25"/>
      <c r="BI193" s="25"/>
      <c r="BM193" s="31"/>
    </row>
    <row r="194" spans="1:66" x14ac:dyDescent="0.3">
      <c r="C194" s="31"/>
      <c r="K194" s="5"/>
      <c r="Q194" s="5"/>
      <c r="R194" s="5"/>
      <c r="S194" s="5"/>
      <c r="T194" s="11"/>
      <c r="U194" s="12"/>
      <c r="V194" s="12"/>
      <c r="W194" s="11"/>
      <c r="X194" s="12"/>
      <c r="Y194" s="12"/>
      <c r="Z194" s="11"/>
      <c r="AA194" s="12"/>
      <c r="AB194" s="12"/>
      <c r="AC194" s="12"/>
      <c r="AD194" s="11"/>
      <c r="AE194" s="5"/>
      <c r="AI194" s="32"/>
      <c r="AL194" s="11"/>
      <c r="AM194" s="11"/>
      <c r="AN194" s="11"/>
      <c r="AO194" s="11"/>
      <c r="AS194" s="32"/>
      <c r="AU194" s="11"/>
      <c r="AV194" s="11"/>
      <c r="AW194" s="11"/>
      <c r="AX194" s="11"/>
      <c r="AY194" s="11"/>
      <c r="BC194" s="31"/>
      <c r="BF194" s="25"/>
      <c r="BG194" s="25"/>
      <c r="BH194" s="25"/>
      <c r="BI194" s="25"/>
      <c r="BM194" s="31"/>
    </row>
    <row r="195" spans="1:66" x14ac:dyDescent="0.3">
      <c r="C195" s="31"/>
      <c r="K195" s="5"/>
      <c r="Q195" s="5"/>
      <c r="R195" s="5"/>
      <c r="S195" s="5"/>
      <c r="T195" s="11"/>
      <c r="U195" s="12"/>
      <c r="V195" s="12"/>
      <c r="W195" s="11"/>
      <c r="X195" s="12"/>
      <c r="Y195" s="12"/>
      <c r="Z195" s="11"/>
      <c r="AA195" s="12"/>
      <c r="AB195" s="12"/>
      <c r="AC195" s="12"/>
      <c r="AD195" s="11"/>
      <c r="AE195" s="5"/>
      <c r="AI195" s="32"/>
      <c r="AL195" s="11"/>
      <c r="AM195" s="11"/>
      <c r="AN195" s="11"/>
      <c r="AO195" s="11"/>
      <c r="AS195" s="32"/>
      <c r="AU195" s="11"/>
      <c r="AV195" s="11"/>
      <c r="AW195" s="11"/>
      <c r="AX195" s="11"/>
      <c r="AY195" s="11"/>
      <c r="BC195" s="31"/>
      <c r="BF195" s="25"/>
      <c r="BG195" s="25"/>
      <c r="BH195" s="25"/>
      <c r="BI195" s="25"/>
      <c r="BM195" s="31"/>
    </row>
    <row r="196" spans="1:66" x14ac:dyDescent="0.3">
      <c r="C196" s="31"/>
      <c r="K196" s="5"/>
      <c r="Q196" s="5"/>
      <c r="R196" s="5"/>
      <c r="S196" s="5"/>
      <c r="T196" s="11"/>
      <c r="U196" s="12"/>
      <c r="V196" s="12"/>
      <c r="W196" s="11"/>
      <c r="X196" s="12"/>
      <c r="Y196" s="12"/>
      <c r="Z196" s="11"/>
      <c r="AA196" s="12"/>
      <c r="AB196" s="12"/>
      <c r="AC196" s="12"/>
      <c r="AD196" s="11"/>
      <c r="AE196" s="5"/>
      <c r="AI196" s="32"/>
      <c r="AL196" s="11"/>
      <c r="AM196" s="11"/>
      <c r="AN196" s="11"/>
      <c r="AO196" s="11"/>
      <c r="AS196" s="32"/>
      <c r="AU196" s="11"/>
      <c r="AV196" s="11"/>
      <c r="AW196" s="11"/>
      <c r="AX196" s="11"/>
      <c r="AY196" s="11"/>
      <c r="BC196" s="31"/>
      <c r="BF196" s="25"/>
      <c r="BG196" s="25"/>
      <c r="BH196" s="25"/>
      <c r="BI196" s="25"/>
      <c r="BM196" s="31"/>
    </row>
    <row r="197" spans="1:66" x14ac:dyDescent="0.3">
      <c r="C197" s="31"/>
      <c r="K197" s="5"/>
      <c r="Q197" s="5"/>
      <c r="R197" s="5"/>
      <c r="S197" s="5"/>
      <c r="T197" s="11"/>
      <c r="U197" s="12"/>
      <c r="V197" s="12"/>
      <c r="W197" s="11"/>
      <c r="X197" s="12"/>
      <c r="Y197" s="12"/>
      <c r="Z197" s="11"/>
      <c r="AA197" s="12"/>
      <c r="AB197" s="12"/>
      <c r="AC197" s="12"/>
      <c r="AD197" s="11"/>
      <c r="AE197" s="5"/>
      <c r="AI197" s="32"/>
      <c r="AL197" s="11"/>
      <c r="AM197" s="11"/>
      <c r="AN197" s="11"/>
      <c r="AO197" s="11"/>
      <c r="AS197" s="32"/>
      <c r="AU197" s="11"/>
      <c r="AV197" s="11"/>
      <c r="AW197" s="11"/>
      <c r="AX197" s="11"/>
      <c r="AY197" s="11"/>
      <c r="BC197" s="31"/>
      <c r="BF197" s="25"/>
      <c r="BG197" s="25"/>
      <c r="BH197" s="25"/>
      <c r="BI197" s="25"/>
      <c r="BM197" s="31"/>
    </row>
    <row r="198" spans="1:66" x14ac:dyDescent="0.3">
      <c r="C198" s="31"/>
      <c r="K198" s="5"/>
      <c r="Q198" s="5"/>
      <c r="R198" s="5"/>
      <c r="S198" s="5"/>
      <c r="T198" s="11"/>
      <c r="U198" s="12"/>
      <c r="V198" s="12"/>
      <c r="W198" s="11"/>
      <c r="X198" s="12"/>
      <c r="Y198" s="12"/>
      <c r="Z198" s="11"/>
      <c r="AA198" s="12"/>
      <c r="AB198" s="12"/>
      <c r="AC198" s="12"/>
      <c r="AD198" s="11"/>
      <c r="AE198" s="5"/>
      <c r="AI198" s="32"/>
      <c r="AL198" s="11"/>
      <c r="AM198" s="11"/>
      <c r="AN198" s="11"/>
      <c r="AO198" s="11"/>
      <c r="AS198" s="32"/>
      <c r="AU198" s="11"/>
      <c r="AV198" s="11"/>
      <c r="AW198" s="11"/>
      <c r="AX198" s="11"/>
      <c r="AY198" s="11"/>
      <c r="BC198" s="31"/>
      <c r="BF198" s="25"/>
      <c r="BG198" s="25"/>
      <c r="BH198" s="25"/>
      <c r="BI198" s="25"/>
      <c r="BM198" s="31"/>
    </row>
    <row r="199" spans="1:66" x14ac:dyDescent="0.3">
      <c r="C199" s="31"/>
      <c r="K199" s="5"/>
      <c r="Q199" s="5"/>
      <c r="R199" s="5"/>
      <c r="S199" s="5"/>
      <c r="T199" s="11"/>
      <c r="U199" s="12"/>
      <c r="V199" s="12"/>
      <c r="W199" s="11"/>
      <c r="X199" s="12"/>
      <c r="Y199" s="12"/>
      <c r="Z199" s="11"/>
      <c r="AA199" s="12"/>
      <c r="AB199" s="12"/>
      <c r="AC199" s="12"/>
      <c r="AD199" s="11"/>
      <c r="AE199" s="5"/>
      <c r="AI199" s="32"/>
      <c r="AL199" s="11"/>
      <c r="AM199" s="11"/>
      <c r="AN199" s="11"/>
      <c r="AO199" s="11"/>
      <c r="AS199" s="32"/>
      <c r="AU199" s="11"/>
      <c r="AV199" s="11"/>
      <c r="AW199" s="11"/>
      <c r="AX199" s="11"/>
      <c r="AY199" s="11"/>
      <c r="BC199" s="31"/>
      <c r="BF199" s="25"/>
      <c r="BG199" s="25"/>
      <c r="BH199" s="25"/>
      <c r="BI199" s="25"/>
      <c r="BM199" s="31"/>
    </row>
    <row r="200" spans="1:66" x14ac:dyDescent="0.3">
      <c r="C200" s="31"/>
      <c r="K200" s="5"/>
      <c r="Q200" s="5"/>
      <c r="R200" s="5"/>
      <c r="S200" s="5"/>
      <c r="T200" s="11"/>
      <c r="U200" s="12"/>
      <c r="V200" s="12"/>
      <c r="W200" s="11"/>
      <c r="X200" s="12"/>
      <c r="Y200" s="12"/>
      <c r="Z200" s="11"/>
      <c r="AA200" s="12"/>
      <c r="AB200" s="12"/>
      <c r="AC200" s="12"/>
      <c r="AD200" s="11"/>
      <c r="AE200" s="5"/>
      <c r="AI200" s="32"/>
      <c r="AL200" s="11"/>
      <c r="AM200" s="11"/>
      <c r="AN200" s="11"/>
      <c r="AO200" s="11"/>
      <c r="AS200" s="32"/>
      <c r="AU200" s="11"/>
      <c r="AV200" s="11"/>
      <c r="AW200" s="11"/>
      <c r="AX200" s="11"/>
      <c r="AY200" s="11"/>
      <c r="BC200" s="31"/>
      <c r="BF200" s="25"/>
      <c r="BG200" s="25"/>
      <c r="BH200" s="25"/>
      <c r="BI200" s="25"/>
      <c r="BM200" s="31"/>
    </row>
    <row r="201" spans="1:66" x14ac:dyDescent="0.3">
      <c r="C201" s="31"/>
      <c r="K201" s="5"/>
      <c r="Q201" s="5"/>
      <c r="R201" s="5"/>
      <c r="S201" s="5"/>
      <c r="T201" s="11"/>
      <c r="U201" s="12"/>
      <c r="V201" s="12"/>
      <c r="W201" s="11"/>
      <c r="X201" s="12"/>
      <c r="Y201" s="12"/>
      <c r="Z201" s="11"/>
      <c r="AA201" s="12"/>
      <c r="AB201" s="12"/>
      <c r="AC201" s="12"/>
      <c r="AD201" s="11"/>
      <c r="AE201" s="5"/>
      <c r="AI201" s="32"/>
      <c r="AL201" s="11"/>
      <c r="AM201" s="11"/>
      <c r="AN201" s="11"/>
      <c r="AO201" s="11"/>
      <c r="AS201" s="32"/>
      <c r="AU201" s="11"/>
      <c r="AV201" s="11"/>
      <c r="AW201" s="11"/>
      <c r="AX201" s="11"/>
      <c r="AY201" s="11"/>
      <c r="BC201" s="31"/>
      <c r="BF201" s="25"/>
      <c r="BG201" s="25"/>
      <c r="BH201" s="25"/>
      <c r="BI201" s="25"/>
      <c r="BM201" s="31"/>
    </row>
    <row r="202" spans="1:66" x14ac:dyDescent="0.3">
      <c r="C202" s="31"/>
      <c r="K202" s="5"/>
      <c r="Q202" s="5"/>
      <c r="R202" s="5"/>
      <c r="S202" s="5"/>
      <c r="T202" s="11"/>
      <c r="U202" s="12"/>
      <c r="V202" s="12"/>
      <c r="W202" s="11"/>
      <c r="X202" s="12"/>
      <c r="Y202" s="12"/>
      <c r="Z202" s="11"/>
      <c r="AA202" s="12"/>
      <c r="AB202" s="12"/>
      <c r="AC202" s="12"/>
      <c r="AD202" s="11"/>
      <c r="AE202" s="5"/>
      <c r="AI202" s="32"/>
      <c r="AL202" s="11"/>
      <c r="AM202" s="11"/>
      <c r="AN202" s="11"/>
      <c r="AO202" s="11"/>
      <c r="AS202" s="32"/>
      <c r="AU202" s="11"/>
      <c r="AV202" s="11"/>
      <c r="AW202" s="11"/>
      <c r="AX202" s="11"/>
      <c r="AY202" s="11"/>
      <c r="BC202" s="31"/>
      <c r="BF202" s="25"/>
      <c r="BG202" s="25"/>
      <c r="BH202" s="25"/>
      <c r="BI202" s="25"/>
      <c r="BM202" s="31"/>
    </row>
    <row r="203" spans="1:66" x14ac:dyDescent="0.3">
      <c r="C203" s="31"/>
      <c r="K203" s="5"/>
      <c r="Q203" s="5"/>
      <c r="R203" s="5"/>
      <c r="S203" s="5"/>
      <c r="T203" s="11"/>
      <c r="U203" s="12"/>
      <c r="V203" s="12"/>
      <c r="W203" s="11"/>
      <c r="X203" s="12"/>
      <c r="Y203" s="12"/>
      <c r="Z203" s="11"/>
      <c r="AA203" s="12"/>
      <c r="AB203" s="12"/>
      <c r="AC203" s="12"/>
      <c r="AD203" s="11"/>
      <c r="AE203" s="5"/>
      <c r="AI203" s="32"/>
      <c r="AL203" s="11"/>
      <c r="AM203" s="11"/>
      <c r="AN203" s="11"/>
      <c r="AO203" s="11"/>
      <c r="AS203" s="32"/>
      <c r="AU203" s="11"/>
      <c r="AV203" s="11"/>
      <c r="AW203" s="11"/>
      <c r="AX203" s="11"/>
      <c r="AY203" s="11"/>
      <c r="BC203" s="31"/>
      <c r="BF203" s="25"/>
      <c r="BG203" s="25"/>
      <c r="BH203" s="25"/>
      <c r="BI203" s="25"/>
      <c r="BM203" s="31"/>
    </row>
    <row r="204" spans="1:66" x14ac:dyDescent="0.3">
      <c r="C204" s="31"/>
      <c r="K204" s="5"/>
      <c r="Q204" s="5"/>
      <c r="R204" s="5"/>
      <c r="S204" s="5"/>
      <c r="T204" s="11"/>
      <c r="U204" s="12"/>
      <c r="V204" s="12"/>
      <c r="W204" s="11"/>
      <c r="X204" s="12"/>
      <c r="Y204" s="12"/>
      <c r="Z204" s="11"/>
      <c r="AA204" s="12"/>
      <c r="AB204" s="12"/>
      <c r="AC204" s="12"/>
      <c r="AD204" s="11"/>
      <c r="AE204" s="5"/>
      <c r="AI204" s="32"/>
      <c r="AL204" s="11"/>
      <c r="AM204" s="11"/>
      <c r="AN204" s="11"/>
      <c r="AO204" s="11"/>
      <c r="AS204" s="32"/>
      <c r="AU204" s="11"/>
      <c r="AV204" s="11"/>
      <c r="AW204" s="11"/>
      <c r="AX204" s="11"/>
      <c r="AY204" s="11"/>
      <c r="BC204" s="31"/>
      <c r="BF204" s="25"/>
      <c r="BG204" s="25"/>
      <c r="BH204" s="25"/>
      <c r="BI204" s="25"/>
      <c r="BM204" s="31"/>
    </row>
    <row r="205" spans="1:66" x14ac:dyDescent="0.3">
      <c r="C205" s="31"/>
      <c r="K205" s="5"/>
      <c r="Q205" s="5"/>
      <c r="R205" s="5"/>
      <c r="S205" s="5"/>
      <c r="T205" s="11"/>
      <c r="U205" s="12"/>
      <c r="V205" s="12"/>
      <c r="W205" s="11"/>
      <c r="X205" s="12"/>
      <c r="Y205" s="12"/>
      <c r="Z205" s="11"/>
      <c r="AA205" s="12"/>
      <c r="AB205" s="12"/>
      <c r="AC205" s="12"/>
      <c r="AD205" s="11"/>
      <c r="AE205" s="5"/>
      <c r="AI205" s="32"/>
      <c r="AL205" s="11"/>
      <c r="AM205" s="11"/>
      <c r="AN205" s="11"/>
      <c r="AO205" s="11"/>
      <c r="AS205" s="32"/>
      <c r="AU205" s="11"/>
      <c r="AV205" s="11"/>
      <c r="AW205" s="11"/>
      <c r="AX205" s="11"/>
      <c r="AY205" s="11"/>
      <c r="BC205" s="31"/>
      <c r="BF205" s="25"/>
      <c r="BG205" s="25"/>
      <c r="BH205" s="25"/>
      <c r="BI205" s="25"/>
      <c r="BM205" s="31"/>
    </row>
    <row r="206" spans="1:66" x14ac:dyDescent="0.3">
      <c r="C206" s="31"/>
      <c r="K206" s="5"/>
      <c r="Q206" s="5"/>
      <c r="R206" s="5"/>
      <c r="S206" s="5"/>
      <c r="T206" s="11"/>
      <c r="U206" s="12"/>
      <c r="V206" s="12"/>
      <c r="W206" s="11"/>
      <c r="X206" s="12"/>
      <c r="Y206" s="12"/>
      <c r="Z206" s="11"/>
      <c r="AA206" s="12"/>
      <c r="AB206" s="12"/>
      <c r="AC206" s="12"/>
      <c r="AD206" s="11"/>
      <c r="AE206" s="5"/>
      <c r="AI206" s="32"/>
      <c r="AL206" s="11"/>
      <c r="AM206" s="11"/>
      <c r="AN206" s="11"/>
      <c r="AO206" s="11"/>
      <c r="AS206" s="32"/>
      <c r="AU206" s="11"/>
      <c r="AV206" s="11"/>
      <c r="AW206" s="11"/>
      <c r="AX206" s="11"/>
      <c r="AY206" s="11"/>
      <c r="BC206" s="31"/>
      <c r="BF206" s="25"/>
      <c r="BG206" s="25"/>
      <c r="BH206" s="25"/>
      <c r="BI206" s="25"/>
      <c r="BM206" s="31"/>
    </row>
    <row r="207" spans="1:66" x14ac:dyDescent="0.3">
      <c r="C207" s="31"/>
      <c r="K207" s="5"/>
      <c r="Q207" s="5"/>
      <c r="R207" s="5"/>
      <c r="S207" s="5"/>
      <c r="T207" s="11"/>
      <c r="U207" s="12"/>
      <c r="V207" s="12"/>
      <c r="W207" s="11"/>
      <c r="X207" s="12"/>
      <c r="Y207" s="12"/>
      <c r="Z207" s="11"/>
      <c r="AA207" s="12"/>
      <c r="AB207" s="12"/>
      <c r="AC207" s="12"/>
      <c r="AD207" s="11"/>
      <c r="AE207" s="5"/>
      <c r="AI207" s="32"/>
      <c r="AL207" s="11"/>
      <c r="AM207" s="11"/>
      <c r="AN207" s="11"/>
      <c r="AO207" s="11"/>
      <c r="AS207" s="32"/>
      <c r="AU207" s="11"/>
      <c r="AV207" s="11"/>
      <c r="AW207" s="11"/>
      <c r="AX207" s="11"/>
      <c r="AY207" s="11"/>
      <c r="BC207" s="31"/>
      <c r="BF207" s="25"/>
      <c r="BG207" s="25"/>
      <c r="BH207" s="25"/>
      <c r="BI207" s="25"/>
      <c r="BM207" s="31"/>
    </row>
    <row r="208" spans="1:66" x14ac:dyDescent="0.3">
      <c r="A208" s="31"/>
      <c r="B208" s="31"/>
      <c r="C208" s="31"/>
      <c r="D208" s="31"/>
      <c r="E208" s="32"/>
      <c r="F208" s="36"/>
      <c r="G208" s="36"/>
      <c r="H208" s="32"/>
      <c r="I208" s="36"/>
      <c r="J208" s="36"/>
      <c r="K208" s="5"/>
      <c r="L208" s="36"/>
      <c r="M208" s="36"/>
      <c r="N208" s="36"/>
      <c r="O208" s="32"/>
      <c r="P208" s="32"/>
      <c r="Q208" s="5"/>
      <c r="R208" s="5"/>
      <c r="S208" s="5"/>
      <c r="T208" s="11"/>
      <c r="U208" s="12"/>
      <c r="V208" s="12"/>
      <c r="W208" s="11"/>
      <c r="X208" s="12"/>
      <c r="Y208" s="12"/>
      <c r="Z208" s="11"/>
      <c r="AA208" s="12"/>
      <c r="AB208" s="12"/>
      <c r="AC208" s="12"/>
      <c r="AD208" s="11"/>
      <c r="AE208" s="5"/>
      <c r="AG208" s="32"/>
      <c r="AH208" s="32"/>
      <c r="AI208" s="32"/>
      <c r="AJ208" s="32"/>
      <c r="AL208" s="11"/>
      <c r="AM208" s="11"/>
      <c r="AN208" s="11"/>
      <c r="AO208" s="11"/>
      <c r="AQ208" s="32"/>
      <c r="AR208" s="32"/>
      <c r="AS208" s="32"/>
      <c r="AT208" s="32"/>
      <c r="AU208" s="11"/>
      <c r="AV208" s="11"/>
      <c r="AW208" s="11"/>
      <c r="AX208" s="11"/>
      <c r="AY208" s="11"/>
      <c r="BA208" s="32"/>
      <c r="BB208" s="32"/>
      <c r="BC208" s="31"/>
      <c r="BD208" s="31"/>
      <c r="BF208" s="25"/>
      <c r="BG208" s="25"/>
      <c r="BH208" s="25"/>
      <c r="BI208" s="25"/>
      <c r="BK208" s="31"/>
      <c r="BL208" s="31"/>
      <c r="BM208" s="31"/>
      <c r="BN208" s="31"/>
    </row>
    <row r="209" spans="5:67" x14ac:dyDescent="0.3">
      <c r="K209" s="5"/>
      <c r="Q209" s="5"/>
      <c r="R209" s="5"/>
      <c r="S209" s="5"/>
      <c r="T209" s="11"/>
      <c r="U209" s="12"/>
      <c r="V209" s="12"/>
      <c r="W209" s="11"/>
      <c r="X209" s="12"/>
      <c r="Y209" s="12"/>
      <c r="Z209" s="11"/>
      <c r="AA209" s="12"/>
      <c r="AB209" s="12"/>
      <c r="AC209" s="12"/>
      <c r="AD209" s="11"/>
      <c r="AE209" s="5"/>
      <c r="AL209" s="11"/>
      <c r="AM209" s="11"/>
      <c r="AN209" s="11"/>
      <c r="AO209" s="11"/>
      <c r="AU209" s="11"/>
      <c r="AV209" s="11"/>
      <c r="AW209" s="11"/>
      <c r="AX209" s="11"/>
      <c r="AY209" s="11"/>
      <c r="BF209" s="25"/>
      <c r="BG209" s="25"/>
      <c r="BH209" s="25"/>
      <c r="BI209" s="25"/>
    </row>
    <row r="210" spans="5:67" x14ac:dyDescent="0.3">
      <c r="K210" s="5"/>
      <c r="Q210" s="5"/>
      <c r="R210" s="5"/>
      <c r="S210" s="5"/>
      <c r="T210" s="11"/>
      <c r="U210" s="12"/>
      <c r="V210" s="12"/>
      <c r="W210" s="11"/>
      <c r="X210" s="12"/>
      <c r="Y210" s="12"/>
      <c r="Z210" s="11"/>
      <c r="AA210" s="12"/>
      <c r="AB210" s="12"/>
      <c r="AC210" s="12"/>
      <c r="AD210" s="11"/>
      <c r="AE210" s="5"/>
      <c r="AL210" s="11"/>
      <c r="AM210" s="11"/>
      <c r="AN210" s="11"/>
      <c r="AO210" s="11"/>
      <c r="AU210" s="11"/>
      <c r="AV210" s="11"/>
      <c r="AW210" s="11"/>
      <c r="AX210" s="11"/>
      <c r="AY210" s="11"/>
      <c r="BF210" s="25"/>
      <c r="BG210" s="25"/>
      <c r="BH210" s="25"/>
      <c r="BI210" s="25"/>
    </row>
    <row r="211" spans="5:67" x14ac:dyDescent="0.3">
      <c r="K211" s="5"/>
      <c r="Q211" s="5"/>
      <c r="R211" s="5"/>
      <c r="S211" s="5"/>
      <c r="T211" s="11"/>
      <c r="U211" s="12"/>
      <c r="V211" s="12"/>
      <c r="W211" s="11"/>
      <c r="X211" s="12"/>
      <c r="Y211" s="12"/>
      <c r="Z211" s="11"/>
      <c r="AA211" s="12"/>
      <c r="AB211" s="12"/>
      <c r="AC211" s="12"/>
      <c r="AD211" s="11"/>
      <c r="AE211" s="5"/>
      <c r="AL211" s="11"/>
      <c r="AM211" s="11"/>
      <c r="AN211" s="11"/>
      <c r="AO211" s="11"/>
      <c r="AU211" s="11"/>
      <c r="AV211" s="11"/>
      <c r="AW211" s="11"/>
      <c r="AX211" s="11"/>
      <c r="AY211" s="11"/>
      <c r="BF211" s="25"/>
      <c r="BG211" s="25"/>
      <c r="BH211" s="25"/>
      <c r="BI211" s="25"/>
    </row>
    <row r="212" spans="5:67" x14ac:dyDescent="0.3">
      <c r="K212" s="5"/>
      <c r="Q212" s="5"/>
      <c r="R212" s="5"/>
      <c r="S212" s="5"/>
      <c r="T212" s="11"/>
      <c r="U212" s="12"/>
      <c r="V212" s="12"/>
      <c r="W212" s="11"/>
      <c r="X212" s="12"/>
      <c r="Y212" s="12"/>
      <c r="Z212" s="11"/>
      <c r="AA212" s="12"/>
      <c r="AB212" s="12"/>
      <c r="AC212" s="12"/>
      <c r="AD212" s="11"/>
      <c r="AE212" s="5"/>
      <c r="AL212" s="11"/>
      <c r="AM212" s="11"/>
      <c r="AN212" s="11"/>
      <c r="AO212" s="11"/>
      <c r="AU212" s="11"/>
      <c r="AV212" s="11"/>
      <c r="AW212" s="11"/>
      <c r="AX212" s="11"/>
      <c r="AY212" s="11"/>
      <c r="BF212" s="25"/>
      <c r="BG212" s="25"/>
      <c r="BH212" s="25"/>
      <c r="BI212" s="25"/>
    </row>
    <row r="213" spans="5:67" x14ac:dyDescent="0.3">
      <c r="K213" s="5"/>
      <c r="Q213" s="5"/>
      <c r="R213" s="5"/>
      <c r="S213" s="5"/>
      <c r="T213" s="11"/>
      <c r="U213" s="12"/>
      <c r="V213" s="12"/>
      <c r="W213" s="11"/>
      <c r="X213" s="12"/>
      <c r="Y213" s="12"/>
      <c r="Z213" s="11"/>
      <c r="AA213" s="12"/>
      <c r="AB213" s="12"/>
      <c r="AC213" s="12"/>
      <c r="AD213" s="11"/>
      <c r="AE213" s="5"/>
      <c r="AL213" s="11"/>
      <c r="AM213" s="11"/>
      <c r="AN213" s="11"/>
      <c r="AO213" s="11"/>
      <c r="AU213" s="11"/>
      <c r="AV213" s="11"/>
      <c r="AW213" s="11"/>
      <c r="AX213" s="11"/>
      <c r="AY213" s="11"/>
      <c r="BF213" s="25"/>
      <c r="BG213" s="25"/>
      <c r="BH213" s="25"/>
      <c r="BI213" s="25"/>
    </row>
    <row r="214" spans="5:67" x14ac:dyDescent="0.3">
      <c r="K214" s="5"/>
      <c r="Q214" s="5"/>
      <c r="R214" s="5"/>
      <c r="S214" s="5"/>
      <c r="T214" s="11"/>
      <c r="U214" s="12"/>
      <c r="V214" s="12"/>
      <c r="W214" s="11"/>
      <c r="X214" s="12"/>
      <c r="Y214" s="12"/>
      <c r="Z214" s="11"/>
      <c r="AA214" s="12"/>
      <c r="AB214" s="12"/>
      <c r="AC214" s="12"/>
      <c r="AD214" s="11"/>
      <c r="AE214" s="5"/>
      <c r="AL214" s="11"/>
      <c r="AM214" s="11"/>
      <c r="AN214" s="11"/>
      <c r="AO214" s="11"/>
      <c r="AU214" s="11"/>
      <c r="AV214" s="11"/>
      <c r="AW214" s="11"/>
      <c r="AX214" s="11"/>
      <c r="AY214" s="11"/>
      <c r="BF214" s="25"/>
      <c r="BG214" s="25"/>
      <c r="BH214" s="25"/>
      <c r="BI214" s="25"/>
    </row>
    <row r="215" spans="5:67" s="17" customFormat="1" x14ac:dyDescent="0.3">
      <c r="E215" s="15"/>
      <c r="F215" s="16"/>
      <c r="G215" s="16"/>
      <c r="H215" s="4"/>
      <c r="I215" s="16"/>
      <c r="J215" s="16"/>
      <c r="K215" s="5"/>
      <c r="L215" s="16"/>
      <c r="M215" s="16"/>
      <c r="N215" s="16"/>
      <c r="O215" s="15"/>
      <c r="P215" s="15"/>
      <c r="Q215" s="5"/>
      <c r="R215" s="5"/>
      <c r="S215" s="5"/>
      <c r="T215" s="11"/>
      <c r="U215" s="12"/>
      <c r="V215" s="12"/>
      <c r="W215" s="11"/>
      <c r="X215" s="12"/>
      <c r="Y215" s="12"/>
      <c r="Z215" s="11"/>
      <c r="AA215" s="12"/>
      <c r="AB215" s="12"/>
      <c r="AC215" s="12"/>
      <c r="AD215" s="11"/>
      <c r="AE215" s="5"/>
      <c r="AF215" s="15"/>
      <c r="AG215" s="15"/>
      <c r="AH215" s="15"/>
      <c r="AI215" s="15"/>
      <c r="AJ215" s="15"/>
      <c r="AK215" s="4"/>
      <c r="AL215" s="11"/>
      <c r="AM215" s="11"/>
      <c r="AN215" s="11"/>
      <c r="AO215" s="11"/>
      <c r="AP215" s="15"/>
      <c r="AQ215" s="15"/>
      <c r="AR215" s="15"/>
      <c r="AS215" s="15"/>
      <c r="AT215" s="15"/>
      <c r="AU215" s="11"/>
      <c r="AV215" s="11"/>
      <c r="AW215" s="11"/>
      <c r="AX215" s="11"/>
      <c r="AY215" s="11"/>
      <c r="AZ215" s="15"/>
      <c r="BA215" s="15"/>
      <c r="BB215" s="15"/>
      <c r="BE215" s="3"/>
      <c r="BF215" s="25"/>
      <c r="BG215" s="25"/>
      <c r="BH215" s="25"/>
      <c r="BI215" s="25"/>
      <c r="BO215" s="3"/>
    </row>
    <row r="216" spans="5:67" s="17" customFormat="1" x14ac:dyDescent="0.3">
      <c r="E216" s="15"/>
      <c r="F216" s="16"/>
      <c r="G216" s="16"/>
      <c r="H216" s="4"/>
      <c r="I216" s="16"/>
      <c r="J216" s="16"/>
      <c r="K216" s="5"/>
      <c r="L216" s="16"/>
      <c r="M216" s="16"/>
      <c r="N216" s="16"/>
      <c r="O216" s="15"/>
      <c r="P216" s="15"/>
      <c r="Q216" s="5"/>
      <c r="R216" s="5"/>
      <c r="S216" s="5"/>
      <c r="T216" s="11"/>
      <c r="U216" s="12"/>
      <c r="V216" s="12"/>
      <c r="W216" s="11"/>
      <c r="X216" s="12"/>
      <c r="Y216" s="12"/>
      <c r="Z216" s="11"/>
      <c r="AA216" s="12"/>
      <c r="AB216" s="12"/>
      <c r="AC216" s="12"/>
      <c r="AD216" s="11"/>
      <c r="AE216" s="5"/>
      <c r="AF216" s="15"/>
      <c r="AG216" s="15"/>
      <c r="AH216" s="15"/>
      <c r="AI216" s="15"/>
      <c r="AJ216" s="15"/>
      <c r="AK216" s="4"/>
      <c r="AL216" s="11"/>
      <c r="AM216" s="11"/>
      <c r="AN216" s="11"/>
      <c r="AO216" s="11"/>
      <c r="AP216" s="15"/>
      <c r="AQ216" s="15"/>
      <c r="AR216" s="15"/>
      <c r="AS216" s="15"/>
      <c r="AT216" s="15"/>
      <c r="AU216" s="11"/>
      <c r="AV216" s="11"/>
      <c r="AW216" s="11"/>
      <c r="AX216" s="11"/>
      <c r="AY216" s="11"/>
      <c r="AZ216" s="15"/>
      <c r="BA216" s="15"/>
      <c r="BB216" s="15"/>
      <c r="BE216" s="3"/>
      <c r="BF216" s="25"/>
      <c r="BG216" s="25"/>
      <c r="BH216" s="25"/>
      <c r="BI216" s="25"/>
      <c r="BO216" s="3"/>
    </row>
    <row r="217" spans="5:67" s="17" customFormat="1" x14ac:dyDescent="0.3">
      <c r="E217" s="15"/>
      <c r="F217" s="16"/>
      <c r="G217" s="16"/>
      <c r="H217" s="4"/>
      <c r="I217" s="16"/>
      <c r="J217" s="16"/>
      <c r="K217" s="5"/>
      <c r="L217" s="16"/>
      <c r="M217" s="16"/>
      <c r="N217" s="16"/>
      <c r="O217" s="15"/>
      <c r="P217" s="15"/>
      <c r="Q217" s="5"/>
      <c r="R217" s="5"/>
      <c r="S217" s="5"/>
      <c r="T217" s="11"/>
      <c r="U217" s="12"/>
      <c r="V217" s="12"/>
      <c r="W217" s="11"/>
      <c r="X217" s="12"/>
      <c r="Y217" s="12"/>
      <c r="Z217" s="11"/>
      <c r="AA217" s="12"/>
      <c r="AB217" s="12"/>
      <c r="AC217" s="12"/>
      <c r="AD217" s="11"/>
      <c r="AE217" s="5"/>
      <c r="AF217" s="15"/>
      <c r="AG217" s="15"/>
      <c r="AH217" s="15"/>
      <c r="AI217" s="15"/>
      <c r="AJ217" s="15"/>
      <c r="AK217" s="4"/>
      <c r="AL217" s="11"/>
      <c r="AM217" s="11"/>
      <c r="AN217" s="11"/>
      <c r="AO217" s="11"/>
      <c r="AP217" s="15"/>
      <c r="AQ217" s="15"/>
      <c r="AR217" s="15"/>
      <c r="AS217" s="15"/>
      <c r="AT217" s="15"/>
      <c r="AU217" s="11"/>
      <c r="AV217" s="11"/>
      <c r="AW217" s="11"/>
      <c r="AX217" s="11"/>
      <c r="AY217" s="11"/>
      <c r="AZ217" s="15"/>
      <c r="BA217" s="15"/>
      <c r="BB217" s="15"/>
      <c r="BE217" s="3"/>
      <c r="BF217" s="25"/>
      <c r="BG217" s="25"/>
      <c r="BH217" s="25"/>
      <c r="BI217" s="25"/>
      <c r="BO217" s="3"/>
    </row>
    <row r="218" spans="5:67" s="17" customFormat="1" x14ac:dyDescent="0.3">
      <c r="E218" s="15"/>
      <c r="F218" s="16"/>
      <c r="G218" s="16"/>
      <c r="H218" s="4"/>
      <c r="I218" s="16"/>
      <c r="J218" s="16"/>
      <c r="K218" s="5"/>
      <c r="L218" s="16"/>
      <c r="M218" s="16"/>
      <c r="N218" s="16"/>
      <c r="O218" s="15"/>
      <c r="P218" s="15"/>
      <c r="Q218" s="5"/>
      <c r="R218" s="5"/>
      <c r="S218" s="5"/>
      <c r="T218" s="11"/>
      <c r="U218" s="12"/>
      <c r="V218" s="12"/>
      <c r="W218" s="11"/>
      <c r="X218" s="12"/>
      <c r="Y218" s="12"/>
      <c r="Z218" s="11"/>
      <c r="AA218" s="12"/>
      <c r="AB218" s="12"/>
      <c r="AC218" s="12"/>
      <c r="AD218" s="11"/>
      <c r="AE218" s="5"/>
      <c r="AF218" s="15"/>
      <c r="AG218" s="15"/>
      <c r="AH218" s="15"/>
      <c r="AI218" s="15"/>
      <c r="AJ218" s="15"/>
      <c r="AK218" s="4"/>
      <c r="AL218" s="11"/>
      <c r="AM218" s="11"/>
      <c r="AN218" s="11"/>
      <c r="AO218" s="11"/>
      <c r="AP218" s="15"/>
      <c r="AQ218" s="15"/>
      <c r="AR218" s="15"/>
      <c r="AS218" s="15"/>
      <c r="AT218" s="15"/>
      <c r="AU218" s="11"/>
      <c r="AV218" s="11"/>
      <c r="AW218" s="11"/>
      <c r="AX218" s="11"/>
      <c r="AY218" s="11"/>
      <c r="AZ218" s="15"/>
      <c r="BA218" s="15"/>
      <c r="BB218" s="15"/>
      <c r="BE218" s="3"/>
      <c r="BF218" s="25"/>
      <c r="BG218" s="25"/>
      <c r="BH218" s="25"/>
      <c r="BI218" s="25"/>
      <c r="BO218" s="3"/>
    </row>
    <row r="219" spans="5:67" s="17" customFormat="1" x14ac:dyDescent="0.3">
      <c r="E219" s="15"/>
      <c r="F219" s="16"/>
      <c r="G219" s="16"/>
      <c r="H219" s="4"/>
      <c r="I219" s="16"/>
      <c r="J219" s="16"/>
      <c r="K219" s="5"/>
      <c r="L219" s="16"/>
      <c r="M219" s="16"/>
      <c r="N219" s="16"/>
      <c r="O219" s="15"/>
      <c r="P219" s="15"/>
      <c r="Q219" s="5"/>
      <c r="R219" s="5"/>
      <c r="S219" s="5"/>
      <c r="T219" s="11"/>
      <c r="U219" s="12"/>
      <c r="V219" s="12"/>
      <c r="W219" s="11"/>
      <c r="X219" s="12"/>
      <c r="Y219" s="12"/>
      <c r="Z219" s="11"/>
      <c r="AA219" s="12"/>
      <c r="AB219" s="12"/>
      <c r="AC219" s="12"/>
      <c r="AD219" s="11"/>
      <c r="AE219" s="5"/>
      <c r="AF219" s="15"/>
      <c r="AG219" s="15"/>
      <c r="AH219" s="15"/>
      <c r="AI219" s="15"/>
      <c r="AJ219" s="15"/>
      <c r="AK219" s="4"/>
      <c r="AL219" s="11"/>
      <c r="AM219" s="11"/>
      <c r="AN219" s="11"/>
      <c r="AO219" s="11"/>
      <c r="AP219" s="15"/>
      <c r="AQ219" s="15"/>
      <c r="AR219" s="15"/>
      <c r="AS219" s="15"/>
      <c r="AT219" s="15"/>
      <c r="AU219" s="11"/>
      <c r="AV219" s="11"/>
      <c r="AW219" s="11"/>
      <c r="AX219" s="11"/>
      <c r="AY219" s="11"/>
      <c r="AZ219" s="15"/>
      <c r="BA219" s="15"/>
      <c r="BB219" s="15"/>
      <c r="BE219" s="3"/>
      <c r="BF219" s="25"/>
      <c r="BG219" s="25"/>
      <c r="BH219" s="25"/>
      <c r="BI219" s="25"/>
      <c r="BO219" s="3"/>
    </row>
    <row r="220" spans="5:67" s="17" customFormat="1" x14ac:dyDescent="0.3">
      <c r="E220" s="15"/>
      <c r="F220" s="16"/>
      <c r="G220" s="16"/>
      <c r="H220" s="4"/>
      <c r="I220" s="16"/>
      <c r="J220" s="16"/>
      <c r="K220" s="5"/>
      <c r="L220" s="16"/>
      <c r="M220" s="16"/>
      <c r="N220" s="16"/>
      <c r="O220" s="15"/>
      <c r="P220" s="15"/>
      <c r="Q220" s="5"/>
      <c r="R220" s="5"/>
      <c r="S220" s="5"/>
      <c r="T220" s="11"/>
      <c r="U220" s="12"/>
      <c r="V220" s="12"/>
      <c r="W220" s="11"/>
      <c r="X220" s="12"/>
      <c r="Y220" s="12"/>
      <c r="Z220" s="11"/>
      <c r="AA220" s="12"/>
      <c r="AB220" s="12"/>
      <c r="AC220" s="12"/>
      <c r="AD220" s="11"/>
      <c r="AE220" s="5"/>
      <c r="AF220" s="15"/>
      <c r="AG220" s="15"/>
      <c r="AH220" s="15"/>
      <c r="AI220" s="15"/>
      <c r="AJ220" s="15"/>
      <c r="AK220" s="4"/>
      <c r="AL220" s="11"/>
      <c r="AM220" s="11"/>
      <c r="AN220" s="11"/>
      <c r="AO220" s="11"/>
      <c r="AP220" s="15"/>
      <c r="AQ220" s="15"/>
      <c r="AR220" s="15"/>
      <c r="AS220" s="15"/>
      <c r="AT220" s="15"/>
      <c r="AU220" s="11"/>
      <c r="AV220" s="11"/>
      <c r="AW220" s="11"/>
      <c r="AX220" s="11"/>
      <c r="AY220" s="11"/>
      <c r="AZ220" s="15"/>
      <c r="BA220" s="15"/>
      <c r="BB220" s="15"/>
      <c r="BE220" s="3"/>
      <c r="BF220" s="25"/>
      <c r="BG220" s="25"/>
      <c r="BH220" s="25"/>
      <c r="BI220" s="25"/>
      <c r="BO220" s="3"/>
    </row>
    <row r="221" spans="5:67" s="17" customFormat="1" x14ac:dyDescent="0.3">
      <c r="E221" s="15"/>
      <c r="F221" s="16"/>
      <c r="G221" s="16"/>
      <c r="H221" s="4"/>
      <c r="I221" s="16"/>
      <c r="J221" s="16"/>
      <c r="K221" s="5"/>
      <c r="L221" s="16"/>
      <c r="M221" s="16"/>
      <c r="N221" s="16"/>
      <c r="O221" s="15"/>
      <c r="P221" s="15"/>
      <c r="Q221" s="5"/>
      <c r="R221" s="5"/>
      <c r="S221" s="5"/>
      <c r="T221" s="11"/>
      <c r="U221" s="12"/>
      <c r="V221" s="12"/>
      <c r="W221" s="11"/>
      <c r="X221" s="12"/>
      <c r="Y221" s="12"/>
      <c r="Z221" s="11"/>
      <c r="AA221" s="12"/>
      <c r="AB221" s="12"/>
      <c r="AC221" s="12"/>
      <c r="AD221" s="11"/>
      <c r="AE221" s="5"/>
      <c r="AF221" s="15"/>
      <c r="AG221" s="15"/>
      <c r="AH221" s="15"/>
      <c r="AI221" s="15"/>
      <c r="AJ221" s="15"/>
      <c r="AK221" s="4"/>
      <c r="AL221" s="11"/>
      <c r="AM221" s="11"/>
      <c r="AN221" s="11"/>
      <c r="AO221" s="11"/>
      <c r="AP221" s="15"/>
      <c r="AQ221" s="15"/>
      <c r="AR221" s="15"/>
      <c r="AS221" s="15"/>
      <c r="AT221" s="15"/>
      <c r="AU221" s="11"/>
      <c r="AV221" s="11"/>
      <c r="AW221" s="11"/>
      <c r="AX221" s="11"/>
      <c r="AY221" s="11"/>
      <c r="AZ221" s="15"/>
      <c r="BA221" s="15"/>
      <c r="BB221" s="15"/>
      <c r="BE221" s="3"/>
      <c r="BF221" s="25"/>
      <c r="BG221" s="25"/>
      <c r="BH221" s="25"/>
      <c r="BI221" s="25"/>
      <c r="BO221" s="3"/>
    </row>
    <row r="222" spans="5:67" s="17" customFormat="1" x14ac:dyDescent="0.3">
      <c r="E222" s="15"/>
      <c r="F222" s="16"/>
      <c r="G222" s="16"/>
      <c r="H222" s="4"/>
      <c r="I222" s="16"/>
      <c r="J222" s="16"/>
      <c r="K222" s="5"/>
      <c r="L222" s="16"/>
      <c r="M222" s="16"/>
      <c r="N222" s="16"/>
      <c r="O222" s="15"/>
      <c r="P222" s="15"/>
      <c r="Q222" s="5"/>
      <c r="R222" s="5"/>
      <c r="S222" s="5"/>
      <c r="T222" s="11"/>
      <c r="U222" s="12"/>
      <c r="V222" s="12"/>
      <c r="W222" s="11"/>
      <c r="X222" s="12"/>
      <c r="Y222" s="12"/>
      <c r="Z222" s="11"/>
      <c r="AA222" s="12"/>
      <c r="AB222" s="12"/>
      <c r="AC222" s="12"/>
      <c r="AD222" s="11"/>
      <c r="AE222" s="5"/>
      <c r="AF222" s="15"/>
      <c r="AG222" s="15"/>
      <c r="AH222" s="15"/>
      <c r="AI222" s="15"/>
      <c r="AJ222" s="15"/>
      <c r="AK222" s="4"/>
      <c r="AL222" s="11"/>
      <c r="AM222" s="11"/>
      <c r="AN222" s="11"/>
      <c r="AO222" s="11"/>
      <c r="AP222" s="15"/>
      <c r="AQ222" s="15"/>
      <c r="AR222" s="15"/>
      <c r="AS222" s="15"/>
      <c r="AT222" s="15"/>
      <c r="AU222" s="11"/>
      <c r="AV222" s="11"/>
      <c r="AW222" s="11"/>
      <c r="AX222" s="11"/>
      <c r="AY222" s="11"/>
      <c r="AZ222" s="15"/>
      <c r="BA222" s="15"/>
      <c r="BB222" s="15"/>
      <c r="BE222" s="3"/>
      <c r="BF222" s="25"/>
      <c r="BG222" s="25"/>
      <c r="BH222" s="25"/>
      <c r="BI222" s="25"/>
      <c r="BO222" s="3"/>
    </row>
    <row r="223" spans="5:67" s="17" customFormat="1" x14ac:dyDescent="0.3">
      <c r="E223" s="15"/>
      <c r="F223" s="16"/>
      <c r="G223" s="16"/>
      <c r="H223" s="4"/>
      <c r="I223" s="16"/>
      <c r="J223" s="16"/>
      <c r="K223" s="5"/>
      <c r="L223" s="16"/>
      <c r="M223" s="16"/>
      <c r="N223" s="16"/>
      <c r="O223" s="15"/>
      <c r="P223" s="15"/>
      <c r="Q223" s="5"/>
      <c r="R223" s="5"/>
      <c r="S223" s="5"/>
      <c r="T223" s="11"/>
      <c r="U223" s="12"/>
      <c r="V223" s="12"/>
      <c r="W223" s="11"/>
      <c r="X223" s="12"/>
      <c r="Y223" s="12"/>
      <c r="Z223" s="11"/>
      <c r="AA223" s="12"/>
      <c r="AB223" s="12"/>
      <c r="AC223" s="12"/>
      <c r="AD223" s="11"/>
      <c r="AE223" s="5"/>
      <c r="AF223" s="15"/>
      <c r="AG223" s="15"/>
      <c r="AH223" s="15"/>
      <c r="AI223" s="15"/>
      <c r="AJ223" s="15"/>
      <c r="AK223" s="4"/>
      <c r="AL223" s="11"/>
      <c r="AM223" s="11"/>
      <c r="AN223" s="11"/>
      <c r="AO223" s="11"/>
      <c r="AP223" s="15"/>
      <c r="AQ223" s="15"/>
      <c r="AR223" s="15"/>
      <c r="AS223" s="15"/>
      <c r="AT223" s="15"/>
      <c r="AU223" s="11"/>
      <c r="AV223" s="11"/>
      <c r="AW223" s="11"/>
      <c r="AX223" s="11"/>
      <c r="AY223" s="11"/>
      <c r="AZ223" s="15"/>
      <c r="BA223" s="15"/>
      <c r="BB223" s="15"/>
      <c r="BE223" s="3"/>
      <c r="BF223" s="25"/>
      <c r="BG223" s="25"/>
      <c r="BH223" s="25"/>
      <c r="BI223" s="25"/>
      <c r="BO223" s="3"/>
    </row>
    <row r="224" spans="5:67" s="17" customFormat="1" x14ac:dyDescent="0.3">
      <c r="E224" s="15"/>
      <c r="F224" s="16"/>
      <c r="G224" s="16"/>
      <c r="H224" s="4"/>
      <c r="I224" s="16"/>
      <c r="J224" s="16"/>
      <c r="K224" s="5"/>
      <c r="L224" s="16"/>
      <c r="M224" s="16"/>
      <c r="N224" s="16"/>
      <c r="O224" s="15"/>
      <c r="P224" s="15"/>
      <c r="Q224" s="5"/>
      <c r="R224" s="5"/>
      <c r="S224" s="5"/>
      <c r="T224" s="11"/>
      <c r="U224" s="12"/>
      <c r="V224" s="12"/>
      <c r="W224" s="11"/>
      <c r="X224" s="12"/>
      <c r="Y224" s="12"/>
      <c r="Z224" s="11"/>
      <c r="AA224" s="12"/>
      <c r="AB224" s="12"/>
      <c r="AC224" s="12"/>
      <c r="AD224" s="11"/>
      <c r="AE224" s="5"/>
      <c r="AF224" s="15"/>
      <c r="AG224" s="15"/>
      <c r="AH224" s="15"/>
      <c r="AI224" s="15"/>
      <c r="AJ224" s="15"/>
      <c r="AK224" s="4"/>
      <c r="AL224" s="11"/>
      <c r="AM224" s="11"/>
      <c r="AN224" s="11"/>
      <c r="AO224" s="11"/>
      <c r="AP224" s="15"/>
      <c r="AQ224" s="15"/>
      <c r="AR224" s="15"/>
      <c r="AS224" s="15"/>
      <c r="AT224" s="15"/>
      <c r="AU224" s="11"/>
      <c r="AV224" s="11"/>
      <c r="AW224" s="11"/>
      <c r="AX224" s="11"/>
      <c r="AY224" s="11"/>
      <c r="AZ224" s="15"/>
      <c r="BA224" s="15"/>
      <c r="BB224" s="15"/>
      <c r="BE224" s="3"/>
      <c r="BF224" s="25"/>
      <c r="BG224" s="25"/>
      <c r="BH224" s="25"/>
      <c r="BI224" s="25"/>
      <c r="BO224" s="3"/>
    </row>
    <row r="225" spans="1:67" s="17" customFormat="1" x14ac:dyDescent="0.3">
      <c r="E225" s="15"/>
      <c r="F225" s="16"/>
      <c r="G225" s="16"/>
      <c r="H225" s="4"/>
      <c r="I225" s="16"/>
      <c r="J225" s="16"/>
      <c r="K225" s="5"/>
      <c r="L225" s="16"/>
      <c r="M225" s="16"/>
      <c r="N225" s="16"/>
      <c r="O225" s="15"/>
      <c r="P225" s="15"/>
      <c r="Q225" s="5"/>
      <c r="R225" s="5"/>
      <c r="S225" s="5"/>
      <c r="T225" s="11"/>
      <c r="U225" s="12"/>
      <c r="V225" s="12"/>
      <c r="W225" s="11"/>
      <c r="X225" s="12"/>
      <c r="Y225" s="12"/>
      <c r="Z225" s="11"/>
      <c r="AA225" s="12"/>
      <c r="AB225" s="12"/>
      <c r="AC225" s="12"/>
      <c r="AD225" s="11"/>
      <c r="AE225" s="5"/>
      <c r="AF225" s="15"/>
      <c r="AG225" s="15"/>
      <c r="AH225" s="15"/>
      <c r="AI225" s="15"/>
      <c r="AJ225" s="15"/>
      <c r="AK225" s="4"/>
      <c r="AL225" s="11"/>
      <c r="AM225" s="11"/>
      <c r="AN225" s="11"/>
      <c r="AO225" s="11"/>
      <c r="AP225" s="15"/>
      <c r="AQ225" s="15"/>
      <c r="AR225" s="15"/>
      <c r="AS225" s="15"/>
      <c r="AT225" s="15"/>
      <c r="AU225" s="11"/>
      <c r="AV225" s="11"/>
      <c r="AW225" s="11"/>
      <c r="AX225" s="11"/>
      <c r="AY225" s="11"/>
      <c r="AZ225" s="15"/>
      <c r="BA225" s="15"/>
      <c r="BB225" s="15"/>
      <c r="BE225" s="3"/>
      <c r="BF225" s="25"/>
      <c r="BG225" s="25"/>
      <c r="BH225" s="25"/>
      <c r="BI225" s="25"/>
      <c r="BO225" s="3"/>
    </row>
    <row r="226" spans="1:67" s="17" customFormat="1" x14ac:dyDescent="0.3">
      <c r="E226" s="15"/>
      <c r="F226" s="16"/>
      <c r="G226" s="16"/>
      <c r="H226" s="4"/>
      <c r="I226" s="16"/>
      <c r="J226" s="16"/>
      <c r="K226" s="5"/>
      <c r="L226" s="16"/>
      <c r="M226" s="16"/>
      <c r="N226" s="16"/>
      <c r="O226" s="15"/>
      <c r="P226" s="15"/>
      <c r="Q226" s="5"/>
      <c r="R226" s="5"/>
      <c r="S226" s="5"/>
      <c r="T226" s="11"/>
      <c r="U226" s="12"/>
      <c r="V226" s="12"/>
      <c r="W226" s="11"/>
      <c r="X226" s="12"/>
      <c r="Y226" s="12"/>
      <c r="Z226" s="11"/>
      <c r="AA226" s="12"/>
      <c r="AB226" s="12"/>
      <c r="AC226" s="12"/>
      <c r="AD226" s="11"/>
      <c r="AE226" s="5"/>
      <c r="AF226" s="15"/>
      <c r="AG226" s="15"/>
      <c r="AH226" s="15"/>
      <c r="AI226" s="15"/>
      <c r="AJ226" s="15"/>
      <c r="AK226" s="4"/>
      <c r="AL226" s="11"/>
      <c r="AM226" s="11"/>
      <c r="AN226" s="11"/>
      <c r="AO226" s="11"/>
      <c r="AP226" s="15"/>
      <c r="AQ226" s="15"/>
      <c r="AR226" s="15"/>
      <c r="AS226" s="15"/>
      <c r="AT226" s="15"/>
      <c r="AU226" s="11"/>
      <c r="AV226" s="11"/>
      <c r="AW226" s="11"/>
      <c r="AX226" s="11"/>
      <c r="AY226" s="11"/>
      <c r="AZ226" s="15"/>
      <c r="BA226" s="15"/>
      <c r="BB226" s="15"/>
      <c r="BE226" s="3"/>
      <c r="BF226" s="25"/>
      <c r="BG226" s="25"/>
      <c r="BH226" s="25"/>
      <c r="BI226" s="25"/>
      <c r="BO226" s="3"/>
    </row>
    <row r="227" spans="1:67" s="17" customFormat="1" x14ac:dyDescent="0.3">
      <c r="A227" s="19"/>
      <c r="B227" s="19"/>
      <c r="C227" s="19"/>
      <c r="D227" s="19"/>
      <c r="E227" s="7"/>
      <c r="F227" s="18"/>
      <c r="G227" s="18"/>
      <c r="H227" s="4"/>
      <c r="I227" s="18"/>
      <c r="J227" s="18"/>
      <c r="K227" s="5"/>
      <c r="L227" s="18"/>
      <c r="M227" s="18"/>
      <c r="N227" s="18"/>
      <c r="O227" s="7"/>
      <c r="P227" s="7"/>
      <c r="Q227" s="5"/>
      <c r="R227" s="5"/>
      <c r="S227" s="5"/>
      <c r="T227" s="11"/>
      <c r="U227" s="12"/>
      <c r="V227" s="12"/>
      <c r="W227" s="11"/>
      <c r="X227" s="12"/>
      <c r="Y227" s="12"/>
      <c r="Z227" s="11"/>
      <c r="AA227" s="12"/>
      <c r="AB227" s="12"/>
      <c r="AC227" s="12"/>
      <c r="AD227" s="11"/>
      <c r="AE227" s="5"/>
      <c r="AF227" s="15"/>
      <c r="AG227" s="7"/>
      <c r="AH227" s="7"/>
      <c r="AI227" s="7"/>
      <c r="AJ227" s="7"/>
      <c r="AK227" s="4"/>
      <c r="AL227" s="11"/>
      <c r="AM227" s="11"/>
      <c r="AN227" s="11"/>
      <c r="AO227" s="11"/>
      <c r="AP227" s="15"/>
      <c r="AQ227" s="7"/>
      <c r="AR227" s="7"/>
      <c r="AS227" s="7"/>
      <c r="AT227" s="7"/>
      <c r="AU227" s="11"/>
      <c r="AV227" s="11"/>
      <c r="AW227" s="11"/>
      <c r="AX227" s="11"/>
      <c r="AY227" s="11"/>
      <c r="AZ227" s="15"/>
      <c r="BA227" s="7"/>
      <c r="BB227" s="7"/>
      <c r="BC227" s="19"/>
      <c r="BD227" s="19"/>
      <c r="BE227" s="3"/>
      <c r="BF227" s="25"/>
      <c r="BG227" s="25"/>
      <c r="BH227" s="25"/>
      <c r="BI227" s="25"/>
      <c r="BK227" s="19"/>
      <c r="BL227" s="19"/>
      <c r="BM227" s="19"/>
      <c r="BN227" s="19"/>
      <c r="BO227" s="3"/>
    </row>
    <row r="228" spans="1:67" s="17" customFormat="1" x14ac:dyDescent="0.3">
      <c r="A228" s="19"/>
      <c r="B228" s="19"/>
      <c r="C228" s="19"/>
      <c r="D228" s="19"/>
      <c r="E228" s="7"/>
      <c r="F228" s="18"/>
      <c r="G228" s="18"/>
      <c r="H228" s="4"/>
      <c r="I228" s="18"/>
      <c r="J228" s="18"/>
      <c r="K228" s="5"/>
      <c r="L228" s="18"/>
      <c r="M228" s="18"/>
      <c r="N228" s="18"/>
      <c r="O228" s="7"/>
      <c r="P228" s="7"/>
      <c r="Q228" s="5"/>
      <c r="R228" s="5"/>
      <c r="S228" s="5"/>
      <c r="T228" s="11"/>
      <c r="U228" s="12"/>
      <c r="V228" s="12"/>
      <c r="W228" s="11"/>
      <c r="X228" s="12"/>
      <c r="Y228" s="12"/>
      <c r="Z228" s="11"/>
      <c r="AA228" s="12"/>
      <c r="AB228" s="12"/>
      <c r="AC228" s="12"/>
      <c r="AD228" s="11"/>
      <c r="AE228" s="5"/>
      <c r="AF228" s="15"/>
      <c r="AG228" s="7"/>
      <c r="AH228" s="7"/>
      <c r="AI228" s="7"/>
      <c r="AJ228" s="7"/>
      <c r="AK228" s="4"/>
      <c r="AL228" s="11"/>
      <c r="AM228" s="11"/>
      <c r="AN228" s="11"/>
      <c r="AO228" s="11"/>
      <c r="AP228" s="15"/>
      <c r="AQ228" s="7"/>
      <c r="AR228" s="7"/>
      <c r="AS228" s="7"/>
      <c r="AT228" s="7"/>
      <c r="AU228" s="11"/>
      <c r="AV228" s="11"/>
      <c r="AW228" s="11"/>
      <c r="AX228" s="11"/>
      <c r="AY228" s="11"/>
      <c r="AZ228" s="15"/>
      <c r="BA228" s="7"/>
      <c r="BB228" s="7"/>
      <c r="BC228" s="19"/>
      <c r="BD228" s="19"/>
      <c r="BE228" s="3"/>
      <c r="BF228" s="25"/>
      <c r="BG228" s="25"/>
      <c r="BH228" s="25"/>
      <c r="BI228" s="25"/>
      <c r="BK228" s="19"/>
      <c r="BL228" s="19"/>
      <c r="BM228" s="19"/>
      <c r="BN228" s="19"/>
      <c r="BO228" s="3"/>
    </row>
    <row r="229" spans="1:67" s="17" customFormat="1" x14ac:dyDescent="0.3">
      <c r="A229" s="19"/>
      <c r="B229" s="19"/>
      <c r="C229" s="19"/>
      <c r="D229" s="19"/>
      <c r="E229" s="7"/>
      <c r="F229" s="18"/>
      <c r="G229" s="18"/>
      <c r="H229" s="4"/>
      <c r="I229" s="18"/>
      <c r="J229" s="18"/>
      <c r="K229" s="5"/>
      <c r="L229" s="18"/>
      <c r="M229" s="18"/>
      <c r="N229" s="18"/>
      <c r="O229" s="7"/>
      <c r="P229" s="7"/>
      <c r="Q229" s="5"/>
      <c r="R229" s="5"/>
      <c r="S229" s="5"/>
      <c r="T229" s="11"/>
      <c r="U229" s="12"/>
      <c r="V229" s="12"/>
      <c r="W229" s="11"/>
      <c r="X229" s="12"/>
      <c r="Y229" s="12"/>
      <c r="Z229" s="11"/>
      <c r="AA229" s="12"/>
      <c r="AB229" s="12"/>
      <c r="AC229" s="12"/>
      <c r="AD229" s="11"/>
      <c r="AE229" s="5"/>
      <c r="AF229" s="15"/>
      <c r="AG229" s="7"/>
      <c r="AH229" s="7"/>
      <c r="AI229" s="7"/>
      <c r="AJ229" s="7"/>
      <c r="AK229" s="4"/>
      <c r="AL229" s="11"/>
      <c r="AM229" s="11"/>
      <c r="AN229" s="11"/>
      <c r="AO229" s="11"/>
      <c r="AP229" s="15"/>
      <c r="AQ229" s="7"/>
      <c r="AR229" s="7"/>
      <c r="AS229" s="7"/>
      <c r="AT229" s="7"/>
      <c r="AU229" s="11"/>
      <c r="AV229" s="11"/>
      <c r="AW229" s="11"/>
      <c r="AX229" s="11"/>
      <c r="AY229" s="11"/>
      <c r="AZ229" s="15"/>
      <c r="BA229" s="7"/>
      <c r="BB229" s="7"/>
      <c r="BC229" s="19"/>
      <c r="BD229" s="19"/>
      <c r="BE229" s="3"/>
      <c r="BF229" s="25"/>
      <c r="BG229" s="25"/>
      <c r="BH229" s="25"/>
      <c r="BI229" s="25"/>
      <c r="BK229" s="19"/>
      <c r="BL229" s="19"/>
      <c r="BM229" s="19"/>
      <c r="BN229" s="19"/>
      <c r="BO229" s="3"/>
    </row>
    <row r="230" spans="1:67" s="17" customFormat="1" x14ac:dyDescent="0.3">
      <c r="A230" s="19"/>
      <c r="B230" s="19"/>
      <c r="C230" s="19"/>
      <c r="D230" s="19"/>
      <c r="E230" s="7"/>
      <c r="F230" s="18"/>
      <c r="G230" s="18"/>
      <c r="H230" s="4"/>
      <c r="I230" s="18"/>
      <c r="J230" s="18"/>
      <c r="K230" s="5"/>
      <c r="L230" s="18"/>
      <c r="M230" s="18"/>
      <c r="N230" s="18"/>
      <c r="O230" s="7"/>
      <c r="P230" s="7"/>
      <c r="Q230" s="5"/>
      <c r="R230" s="5"/>
      <c r="S230" s="5"/>
      <c r="T230" s="11"/>
      <c r="U230" s="12"/>
      <c r="V230" s="12"/>
      <c r="W230" s="11"/>
      <c r="X230" s="12"/>
      <c r="Y230" s="12"/>
      <c r="Z230" s="11"/>
      <c r="AA230" s="12"/>
      <c r="AB230" s="12"/>
      <c r="AC230" s="12"/>
      <c r="AD230" s="11"/>
      <c r="AE230" s="5"/>
      <c r="AF230" s="15"/>
      <c r="AG230" s="7"/>
      <c r="AH230" s="7"/>
      <c r="AI230" s="7"/>
      <c r="AJ230" s="7"/>
      <c r="AK230" s="4"/>
      <c r="AL230" s="11"/>
      <c r="AM230" s="11"/>
      <c r="AN230" s="11"/>
      <c r="AO230" s="11"/>
      <c r="AP230" s="15"/>
      <c r="AQ230" s="7"/>
      <c r="AR230" s="7"/>
      <c r="AS230" s="7"/>
      <c r="AT230" s="7"/>
      <c r="AU230" s="11"/>
      <c r="AV230" s="11"/>
      <c r="AW230" s="11"/>
      <c r="AX230" s="11"/>
      <c r="AY230" s="11"/>
      <c r="AZ230" s="15"/>
      <c r="BA230" s="7"/>
      <c r="BB230" s="7"/>
      <c r="BC230" s="19"/>
      <c r="BD230" s="19"/>
      <c r="BE230" s="3"/>
      <c r="BF230" s="25"/>
      <c r="BG230" s="25"/>
      <c r="BH230" s="25"/>
      <c r="BI230" s="25"/>
      <c r="BK230" s="19"/>
      <c r="BL230" s="19"/>
      <c r="BM230" s="19"/>
      <c r="BN230" s="19"/>
      <c r="BO230" s="3"/>
    </row>
    <row r="231" spans="1:67" s="17" customFormat="1" x14ac:dyDescent="0.3">
      <c r="E231" s="15"/>
      <c r="F231" s="16"/>
      <c r="G231" s="16"/>
      <c r="H231" s="4"/>
      <c r="I231" s="16"/>
      <c r="J231" s="16"/>
      <c r="K231" s="5"/>
      <c r="L231" s="16"/>
      <c r="M231" s="16"/>
      <c r="N231" s="16"/>
      <c r="O231" s="15"/>
      <c r="P231" s="15"/>
      <c r="Q231" s="5"/>
      <c r="R231" s="5"/>
      <c r="S231" s="5"/>
      <c r="T231" s="11"/>
      <c r="U231" s="12"/>
      <c r="V231" s="12"/>
      <c r="W231" s="11"/>
      <c r="X231" s="12"/>
      <c r="Y231" s="12"/>
      <c r="Z231" s="11"/>
      <c r="AA231" s="12"/>
      <c r="AB231" s="12"/>
      <c r="AC231" s="12"/>
      <c r="AD231" s="11"/>
      <c r="AE231" s="5"/>
      <c r="AF231" s="15"/>
      <c r="AG231" s="15"/>
      <c r="AH231" s="15"/>
      <c r="AI231" s="15"/>
      <c r="AJ231" s="15"/>
      <c r="AK231" s="4"/>
      <c r="AL231" s="11"/>
      <c r="AM231" s="11"/>
      <c r="AN231" s="11"/>
      <c r="AO231" s="11"/>
      <c r="AP231" s="15"/>
      <c r="AQ231" s="15"/>
      <c r="AR231" s="15"/>
      <c r="AS231" s="15"/>
      <c r="AT231" s="15"/>
      <c r="AU231" s="11"/>
      <c r="AV231" s="11"/>
      <c r="AW231" s="11"/>
      <c r="AX231" s="11"/>
      <c r="AY231" s="11"/>
      <c r="AZ231" s="15"/>
      <c r="BA231" s="15"/>
      <c r="BB231" s="15"/>
      <c r="BE231" s="3"/>
      <c r="BF231" s="25"/>
      <c r="BG231" s="25"/>
      <c r="BH231" s="25"/>
      <c r="BI231" s="25"/>
      <c r="BO231" s="3"/>
    </row>
    <row r="232" spans="1:67" s="17" customFormat="1" x14ac:dyDescent="0.3">
      <c r="E232" s="15"/>
      <c r="F232" s="16"/>
      <c r="G232" s="16"/>
      <c r="H232" s="4"/>
      <c r="I232" s="16"/>
      <c r="J232" s="16"/>
      <c r="K232" s="5"/>
      <c r="L232" s="16"/>
      <c r="M232" s="16"/>
      <c r="N232" s="16"/>
      <c r="O232" s="15"/>
      <c r="P232" s="15"/>
      <c r="Q232" s="5"/>
      <c r="R232" s="5"/>
      <c r="S232" s="5"/>
      <c r="T232" s="11"/>
      <c r="U232" s="12"/>
      <c r="V232" s="12"/>
      <c r="W232" s="11"/>
      <c r="X232" s="12"/>
      <c r="Y232" s="12"/>
      <c r="Z232" s="11"/>
      <c r="AA232" s="12"/>
      <c r="AB232" s="12"/>
      <c r="AC232" s="12"/>
      <c r="AD232" s="11"/>
      <c r="AE232" s="5"/>
      <c r="AF232" s="15"/>
      <c r="AG232" s="15"/>
      <c r="AH232" s="15"/>
      <c r="AI232" s="15"/>
      <c r="AJ232" s="15"/>
      <c r="AK232" s="4"/>
      <c r="AL232" s="11"/>
      <c r="AM232" s="11"/>
      <c r="AN232" s="11"/>
      <c r="AO232" s="11"/>
      <c r="AP232" s="15"/>
      <c r="AQ232" s="15"/>
      <c r="AR232" s="15"/>
      <c r="AS232" s="15"/>
      <c r="AT232" s="15"/>
      <c r="AU232" s="11"/>
      <c r="AV232" s="11"/>
      <c r="AW232" s="11"/>
      <c r="AX232" s="11"/>
      <c r="AY232" s="11"/>
      <c r="AZ232" s="15"/>
      <c r="BA232" s="15"/>
      <c r="BB232" s="15"/>
      <c r="BE232" s="3"/>
      <c r="BF232" s="25"/>
      <c r="BG232" s="25"/>
      <c r="BH232" s="25"/>
      <c r="BI232" s="25"/>
      <c r="BO232" s="3"/>
    </row>
    <row r="233" spans="1:67" s="17" customFormat="1" x14ac:dyDescent="0.3">
      <c r="E233" s="15"/>
      <c r="F233" s="16"/>
      <c r="G233" s="16"/>
      <c r="H233" s="4"/>
      <c r="I233" s="16"/>
      <c r="J233" s="16"/>
      <c r="K233" s="5"/>
      <c r="L233" s="16"/>
      <c r="M233" s="16"/>
      <c r="N233" s="16"/>
      <c r="O233" s="15"/>
      <c r="P233" s="15"/>
      <c r="Q233" s="5"/>
      <c r="R233" s="5"/>
      <c r="S233" s="5"/>
      <c r="T233" s="11"/>
      <c r="U233" s="12"/>
      <c r="V233" s="12"/>
      <c r="W233" s="11"/>
      <c r="X233" s="12"/>
      <c r="Y233" s="12"/>
      <c r="Z233" s="11"/>
      <c r="AA233" s="12"/>
      <c r="AB233" s="12"/>
      <c r="AC233" s="12"/>
      <c r="AD233" s="11"/>
      <c r="AE233" s="5"/>
      <c r="AF233" s="15"/>
      <c r="AG233" s="15"/>
      <c r="AH233" s="15"/>
      <c r="AI233" s="15"/>
      <c r="AJ233" s="15"/>
      <c r="AK233" s="4"/>
      <c r="AL233" s="11"/>
      <c r="AM233" s="11"/>
      <c r="AN233" s="11"/>
      <c r="AO233" s="11"/>
      <c r="AP233" s="15"/>
      <c r="AQ233" s="15"/>
      <c r="AR233" s="15"/>
      <c r="AS233" s="15"/>
      <c r="AT233" s="15"/>
      <c r="AU233" s="11"/>
      <c r="AV233" s="11"/>
      <c r="AW233" s="11"/>
      <c r="AX233" s="11"/>
      <c r="AY233" s="11"/>
      <c r="AZ233" s="15"/>
      <c r="BA233" s="15"/>
      <c r="BB233" s="15"/>
      <c r="BE233" s="3"/>
      <c r="BF233" s="25"/>
      <c r="BG233" s="25"/>
      <c r="BH233" s="25"/>
      <c r="BI233" s="25"/>
      <c r="BO233" s="3"/>
    </row>
    <row r="234" spans="1:67" s="17" customFormat="1" x14ac:dyDescent="0.3">
      <c r="E234" s="15"/>
      <c r="F234" s="16"/>
      <c r="G234" s="16"/>
      <c r="H234" s="4"/>
      <c r="I234" s="16"/>
      <c r="J234" s="16"/>
      <c r="K234" s="5"/>
      <c r="L234" s="16"/>
      <c r="M234" s="16"/>
      <c r="N234" s="16"/>
      <c r="O234" s="15"/>
      <c r="P234" s="15"/>
      <c r="Q234" s="5"/>
      <c r="R234" s="5"/>
      <c r="S234" s="5"/>
      <c r="T234" s="11"/>
      <c r="U234" s="12"/>
      <c r="V234" s="12"/>
      <c r="W234" s="11"/>
      <c r="X234" s="12"/>
      <c r="Y234" s="12"/>
      <c r="Z234" s="11"/>
      <c r="AA234" s="12"/>
      <c r="AB234" s="12"/>
      <c r="AC234" s="12"/>
      <c r="AD234" s="11"/>
      <c r="AE234" s="5"/>
      <c r="AF234" s="15"/>
      <c r="AG234" s="15"/>
      <c r="AH234" s="15"/>
      <c r="AI234" s="15"/>
      <c r="AJ234" s="15"/>
      <c r="AK234" s="4"/>
      <c r="AL234" s="11"/>
      <c r="AM234" s="11"/>
      <c r="AN234" s="11"/>
      <c r="AO234" s="11"/>
      <c r="AP234" s="15"/>
      <c r="AQ234" s="15"/>
      <c r="AR234" s="15"/>
      <c r="AS234" s="15"/>
      <c r="AT234" s="15"/>
      <c r="AU234" s="11"/>
      <c r="AV234" s="11"/>
      <c r="AW234" s="11"/>
      <c r="AX234" s="11"/>
      <c r="AY234" s="11"/>
      <c r="AZ234" s="15"/>
      <c r="BA234" s="15"/>
      <c r="BB234" s="15"/>
      <c r="BE234" s="3"/>
      <c r="BF234" s="25"/>
      <c r="BG234" s="25"/>
      <c r="BH234" s="25"/>
      <c r="BI234" s="25"/>
      <c r="BO234" s="3"/>
    </row>
    <row r="235" spans="1:67" s="17" customFormat="1" x14ac:dyDescent="0.3">
      <c r="E235" s="15"/>
      <c r="F235" s="16"/>
      <c r="G235" s="16"/>
      <c r="H235" s="4"/>
      <c r="I235" s="16"/>
      <c r="J235" s="16"/>
      <c r="K235" s="5"/>
      <c r="L235" s="16"/>
      <c r="M235" s="16"/>
      <c r="N235" s="16"/>
      <c r="O235" s="15"/>
      <c r="P235" s="15"/>
      <c r="Q235" s="5"/>
      <c r="R235" s="5"/>
      <c r="S235" s="5"/>
      <c r="T235" s="11"/>
      <c r="U235" s="12"/>
      <c r="V235" s="12"/>
      <c r="W235" s="11"/>
      <c r="X235" s="12"/>
      <c r="Y235" s="12"/>
      <c r="Z235" s="11"/>
      <c r="AA235" s="12"/>
      <c r="AB235" s="12"/>
      <c r="AC235" s="12"/>
      <c r="AD235" s="11"/>
      <c r="AE235" s="5"/>
      <c r="AF235" s="15"/>
      <c r="AG235" s="15"/>
      <c r="AH235" s="15"/>
      <c r="AI235" s="15"/>
      <c r="AJ235" s="15"/>
      <c r="AK235" s="4"/>
      <c r="AL235" s="11"/>
      <c r="AM235" s="11"/>
      <c r="AN235" s="11"/>
      <c r="AO235" s="11"/>
      <c r="AP235" s="15"/>
      <c r="AQ235" s="15"/>
      <c r="AR235" s="15"/>
      <c r="AS235" s="15"/>
      <c r="AT235" s="15"/>
      <c r="AU235" s="11"/>
      <c r="AV235" s="11"/>
      <c r="AW235" s="11"/>
      <c r="AX235" s="11"/>
      <c r="AY235" s="11"/>
      <c r="AZ235" s="15"/>
      <c r="BA235" s="15"/>
      <c r="BB235" s="15"/>
      <c r="BE235" s="3"/>
      <c r="BF235" s="25"/>
      <c r="BG235" s="25"/>
      <c r="BH235" s="25"/>
      <c r="BI235" s="25"/>
      <c r="BO235" s="3"/>
    </row>
    <row r="236" spans="1:67" s="17" customFormat="1" x14ac:dyDescent="0.3">
      <c r="E236" s="15"/>
      <c r="F236" s="16"/>
      <c r="G236" s="16"/>
      <c r="H236" s="4"/>
      <c r="I236" s="16"/>
      <c r="J236" s="16"/>
      <c r="K236" s="5"/>
      <c r="L236" s="16"/>
      <c r="M236" s="16"/>
      <c r="N236" s="16"/>
      <c r="O236" s="15"/>
      <c r="P236" s="15"/>
      <c r="Q236" s="5"/>
      <c r="R236" s="5"/>
      <c r="S236" s="5"/>
      <c r="T236" s="11"/>
      <c r="U236" s="12"/>
      <c r="V236" s="12"/>
      <c r="W236" s="11"/>
      <c r="X236" s="12"/>
      <c r="Y236" s="12"/>
      <c r="Z236" s="11"/>
      <c r="AA236" s="12"/>
      <c r="AB236" s="12"/>
      <c r="AC236" s="12"/>
      <c r="AD236" s="11"/>
      <c r="AE236" s="5"/>
      <c r="AF236" s="15"/>
      <c r="AG236" s="15"/>
      <c r="AH236" s="15"/>
      <c r="AI236" s="15"/>
      <c r="AJ236" s="15"/>
      <c r="AK236" s="4"/>
      <c r="AL236" s="11"/>
      <c r="AM236" s="11"/>
      <c r="AN236" s="11"/>
      <c r="AO236" s="11"/>
      <c r="AP236" s="15"/>
      <c r="AQ236" s="15"/>
      <c r="AR236" s="15"/>
      <c r="AS236" s="15"/>
      <c r="AT236" s="15"/>
      <c r="AU236" s="11"/>
      <c r="AV236" s="11"/>
      <c r="AW236" s="11"/>
      <c r="AX236" s="11"/>
      <c r="AY236" s="11"/>
      <c r="AZ236" s="15"/>
      <c r="BA236" s="15"/>
      <c r="BB236" s="15"/>
      <c r="BE236" s="3"/>
      <c r="BF236" s="25"/>
      <c r="BG236" s="25"/>
      <c r="BH236" s="25"/>
      <c r="BI236" s="25"/>
      <c r="BO236" s="3"/>
    </row>
    <row r="237" spans="1:67" s="17" customFormat="1" x14ac:dyDescent="0.3">
      <c r="A237" s="19"/>
      <c r="B237" s="19"/>
      <c r="C237" s="19"/>
      <c r="D237" s="19"/>
      <c r="E237" s="7"/>
      <c r="F237" s="18"/>
      <c r="G237" s="18"/>
      <c r="H237" s="4"/>
      <c r="I237" s="18"/>
      <c r="J237" s="18"/>
      <c r="K237" s="5"/>
      <c r="L237" s="18"/>
      <c r="M237" s="18"/>
      <c r="N237" s="18"/>
      <c r="O237" s="7"/>
      <c r="P237" s="7"/>
      <c r="Q237" s="5"/>
      <c r="R237" s="5"/>
      <c r="S237" s="5"/>
      <c r="T237" s="11"/>
      <c r="U237" s="12"/>
      <c r="V237" s="12"/>
      <c r="W237" s="11"/>
      <c r="X237" s="12"/>
      <c r="Y237" s="12"/>
      <c r="Z237" s="11"/>
      <c r="AA237" s="12"/>
      <c r="AB237" s="12"/>
      <c r="AC237" s="12"/>
      <c r="AD237" s="11"/>
      <c r="AE237" s="5"/>
      <c r="AF237" s="15"/>
      <c r="AG237" s="7"/>
      <c r="AH237" s="7"/>
      <c r="AI237" s="7"/>
      <c r="AJ237" s="7"/>
      <c r="AK237" s="4"/>
      <c r="AL237" s="11"/>
      <c r="AM237" s="11"/>
      <c r="AN237" s="11"/>
      <c r="AO237" s="11"/>
      <c r="AP237" s="15"/>
      <c r="AQ237" s="7"/>
      <c r="AR237" s="7"/>
      <c r="AS237" s="7"/>
      <c r="AT237" s="7"/>
      <c r="AU237" s="11"/>
      <c r="AV237" s="11"/>
      <c r="AW237" s="11"/>
      <c r="AX237" s="11"/>
      <c r="AY237" s="11"/>
      <c r="AZ237" s="15"/>
      <c r="BA237" s="7"/>
      <c r="BB237" s="7"/>
      <c r="BC237" s="19"/>
      <c r="BD237" s="19"/>
      <c r="BE237" s="3"/>
      <c r="BF237" s="25"/>
      <c r="BG237" s="25"/>
      <c r="BH237" s="25"/>
      <c r="BI237" s="25"/>
      <c r="BK237" s="19"/>
      <c r="BL237" s="19"/>
      <c r="BM237" s="19"/>
      <c r="BN237" s="19"/>
      <c r="BO237" s="3"/>
    </row>
    <row r="238" spans="1:67" s="17" customFormat="1" x14ac:dyDescent="0.3">
      <c r="A238" s="19"/>
      <c r="B238" s="19"/>
      <c r="C238" s="19"/>
      <c r="D238" s="19"/>
      <c r="E238" s="7"/>
      <c r="F238" s="18"/>
      <c r="G238" s="18"/>
      <c r="H238" s="4"/>
      <c r="I238" s="18"/>
      <c r="J238" s="18"/>
      <c r="K238" s="5"/>
      <c r="L238" s="18"/>
      <c r="M238" s="18"/>
      <c r="N238" s="18"/>
      <c r="O238" s="7"/>
      <c r="P238" s="7"/>
      <c r="Q238" s="5"/>
      <c r="R238" s="5"/>
      <c r="S238" s="5"/>
      <c r="T238" s="11"/>
      <c r="U238" s="12"/>
      <c r="V238" s="12"/>
      <c r="W238" s="11"/>
      <c r="X238" s="12"/>
      <c r="Y238" s="12"/>
      <c r="Z238" s="11"/>
      <c r="AA238" s="12"/>
      <c r="AB238" s="12"/>
      <c r="AC238" s="12"/>
      <c r="AD238" s="11"/>
      <c r="AE238" s="5"/>
      <c r="AF238" s="15"/>
      <c r="AG238" s="7"/>
      <c r="AH238" s="7"/>
      <c r="AI238" s="7"/>
      <c r="AJ238" s="7"/>
      <c r="AK238" s="4"/>
      <c r="AL238" s="11"/>
      <c r="AM238" s="11"/>
      <c r="AN238" s="11"/>
      <c r="AO238" s="11"/>
      <c r="AP238" s="15"/>
      <c r="AQ238" s="7"/>
      <c r="AR238" s="7"/>
      <c r="AS238" s="7"/>
      <c r="AT238" s="7"/>
      <c r="AU238" s="11"/>
      <c r="AV238" s="11"/>
      <c r="AW238" s="11"/>
      <c r="AX238" s="11"/>
      <c r="AY238" s="11"/>
      <c r="AZ238" s="15"/>
      <c r="BA238" s="7"/>
      <c r="BB238" s="7"/>
      <c r="BC238" s="19"/>
      <c r="BD238" s="19"/>
      <c r="BE238" s="3"/>
      <c r="BF238" s="25"/>
      <c r="BG238" s="25"/>
      <c r="BH238" s="25"/>
      <c r="BI238" s="25"/>
      <c r="BK238" s="19"/>
      <c r="BL238" s="19"/>
      <c r="BM238" s="19"/>
      <c r="BN238" s="19"/>
      <c r="BO238" s="3"/>
    </row>
    <row r="239" spans="1:67" s="17" customFormat="1" x14ac:dyDescent="0.3">
      <c r="A239" s="19"/>
      <c r="B239" s="19"/>
      <c r="C239" s="19"/>
      <c r="D239" s="19"/>
      <c r="E239" s="7"/>
      <c r="F239" s="18"/>
      <c r="G239" s="18"/>
      <c r="H239" s="4"/>
      <c r="I239" s="18"/>
      <c r="J239" s="18"/>
      <c r="K239" s="5"/>
      <c r="L239" s="18"/>
      <c r="M239" s="18"/>
      <c r="N239" s="18"/>
      <c r="O239" s="7"/>
      <c r="P239" s="7"/>
      <c r="Q239" s="5"/>
      <c r="R239" s="5"/>
      <c r="S239" s="5"/>
      <c r="T239" s="11"/>
      <c r="U239" s="12"/>
      <c r="V239" s="12"/>
      <c r="W239" s="11"/>
      <c r="X239" s="12"/>
      <c r="Y239" s="12"/>
      <c r="Z239" s="11"/>
      <c r="AA239" s="12"/>
      <c r="AB239" s="12"/>
      <c r="AC239" s="12"/>
      <c r="AD239" s="11"/>
      <c r="AE239" s="5"/>
      <c r="AF239" s="15"/>
      <c r="AG239" s="7"/>
      <c r="AH239" s="7"/>
      <c r="AI239" s="7"/>
      <c r="AJ239" s="7"/>
      <c r="AK239" s="4"/>
      <c r="AL239" s="11"/>
      <c r="AM239" s="11"/>
      <c r="AN239" s="11"/>
      <c r="AO239" s="11"/>
      <c r="AP239" s="15"/>
      <c r="AQ239" s="7"/>
      <c r="AR239" s="7"/>
      <c r="AS239" s="7"/>
      <c r="AT239" s="7"/>
      <c r="AU239" s="11"/>
      <c r="AV239" s="11"/>
      <c r="AW239" s="11"/>
      <c r="AX239" s="11"/>
      <c r="AY239" s="11"/>
      <c r="AZ239" s="15"/>
      <c r="BA239" s="7"/>
      <c r="BB239" s="7"/>
      <c r="BC239" s="19"/>
      <c r="BD239" s="19"/>
      <c r="BE239" s="3"/>
      <c r="BF239" s="25"/>
      <c r="BG239" s="25"/>
      <c r="BH239" s="25"/>
      <c r="BI239" s="25"/>
      <c r="BK239" s="19"/>
      <c r="BL239" s="19"/>
      <c r="BM239" s="19"/>
      <c r="BN239" s="19"/>
      <c r="BO239" s="3"/>
    </row>
    <row r="240" spans="1:67" s="17" customFormat="1" x14ac:dyDescent="0.3">
      <c r="A240" s="19"/>
      <c r="B240" s="19"/>
      <c r="C240" s="31"/>
      <c r="D240" s="19"/>
      <c r="E240" s="7"/>
      <c r="F240" s="18"/>
      <c r="G240" s="18"/>
      <c r="H240" s="4"/>
      <c r="I240" s="18"/>
      <c r="J240" s="18"/>
      <c r="K240" s="5"/>
      <c r="L240" s="18"/>
      <c r="M240" s="18"/>
      <c r="N240" s="18"/>
      <c r="O240" s="7"/>
      <c r="P240" s="7"/>
      <c r="Q240" s="5"/>
      <c r="R240" s="5"/>
      <c r="S240" s="5"/>
      <c r="T240" s="11"/>
      <c r="U240" s="12"/>
      <c r="V240" s="12"/>
      <c r="W240" s="11"/>
      <c r="X240" s="12"/>
      <c r="Y240" s="12"/>
      <c r="Z240" s="11"/>
      <c r="AA240" s="12"/>
      <c r="AB240" s="12"/>
      <c r="AC240" s="12"/>
      <c r="AD240" s="11"/>
      <c r="AE240" s="5"/>
      <c r="AF240" s="15"/>
      <c r="AG240" s="7"/>
      <c r="AH240" s="7"/>
      <c r="AI240" s="32"/>
      <c r="AJ240" s="7"/>
      <c r="AK240" s="4"/>
      <c r="AL240" s="11"/>
      <c r="AM240" s="11"/>
      <c r="AN240" s="11"/>
      <c r="AO240" s="11"/>
      <c r="AP240" s="15"/>
      <c r="AQ240" s="7"/>
      <c r="AR240" s="7"/>
      <c r="AS240" s="32"/>
      <c r="AT240" s="7"/>
      <c r="AU240" s="11"/>
      <c r="AV240" s="11"/>
      <c r="AW240" s="11"/>
      <c r="AX240" s="11"/>
      <c r="AY240" s="11"/>
      <c r="AZ240" s="15"/>
      <c r="BA240" s="7"/>
      <c r="BB240" s="7"/>
      <c r="BC240" s="31"/>
      <c r="BD240" s="19"/>
      <c r="BE240" s="3"/>
      <c r="BF240" s="25"/>
      <c r="BG240" s="25"/>
      <c r="BH240" s="25"/>
      <c r="BI240" s="25"/>
      <c r="BK240" s="19"/>
      <c r="BL240" s="19"/>
      <c r="BM240" s="31"/>
      <c r="BN240" s="19"/>
      <c r="BO240" s="3"/>
    </row>
    <row r="241" spans="3:67" x14ac:dyDescent="0.3">
      <c r="C241" s="31"/>
      <c r="D241" s="31"/>
      <c r="K241" s="5"/>
      <c r="Q241" s="5"/>
      <c r="R241" s="5"/>
      <c r="S241" s="5"/>
      <c r="T241" s="11"/>
      <c r="U241" s="12"/>
      <c r="V241" s="12"/>
      <c r="W241" s="11"/>
      <c r="X241" s="12"/>
      <c r="Y241" s="12"/>
      <c r="Z241" s="11"/>
      <c r="AA241" s="12"/>
      <c r="AB241" s="12"/>
      <c r="AC241" s="12"/>
      <c r="AD241" s="11"/>
      <c r="AE241" s="5"/>
      <c r="AI241" s="32"/>
      <c r="AJ241" s="32"/>
      <c r="AL241" s="11"/>
      <c r="AM241" s="11"/>
      <c r="AN241" s="11"/>
      <c r="AO241" s="11"/>
      <c r="AS241" s="32"/>
      <c r="AT241" s="32"/>
      <c r="AU241" s="11"/>
      <c r="AV241" s="11"/>
      <c r="AW241" s="11"/>
      <c r="AX241" s="11"/>
      <c r="AY241" s="11"/>
      <c r="BC241" s="31"/>
      <c r="BD241" s="31"/>
      <c r="BF241" s="25"/>
      <c r="BG241" s="25"/>
      <c r="BH241" s="25"/>
      <c r="BI241" s="25"/>
      <c r="BM241" s="31"/>
      <c r="BN241" s="31"/>
    </row>
    <row r="242" spans="3:67" x14ac:dyDescent="0.3">
      <c r="C242" s="31"/>
      <c r="D242" s="31"/>
      <c r="K242" s="5"/>
      <c r="Q242" s="5"/>
      <c r="R242" s="5"/>
      <c r="S242" s="5"/>
      <c r="T242" s="11"/>
      <c r="U242" s="12"/>
      <c r="V242" s="12"/>
      <c r="W242" s="11"/>
      <c r="X242" s="12"/>
      <c r="Y242" s="12"/>
      <c r="Z242" s="11"/>
      <c r="AA242" s="12"/>
      <c r="AB242" s="12"/>
      <c r="AC242" s="12"/>
      <c r="AD242" s="11"/>
      <c r="AE242" s="5"/>
      <c r="AI242" s="32"/>
      <c r="AJ242" s="32"/>
      <c r="AL242" s="11"/>
      <c r="AM242" s="11"/>
      <c r="AN242" s="11"/>
      <c r="AO242" s="11"/>
      <c r="AS242" s="32"/>
      <c r="AT242" s="32"/>
      <c r="AU242" s="11"/>
      <c r="AV242" s="11"/>
      <c r="AW242" s="11"/>
      <c r="AX242" s="11"/>
      <c r="AY242" s="11"/>
      <c r="BC242" s="31"/>
      <c r="BD242" s="31"/>
      <c r="BF242" s="25"/>
      <c r="BG242" s="25"/>
      <c r="BH242" s="25"/>
      <c r="BI242" s="25"/>
      <c r="BM242" s="31"/>
      <c r="BN242" s="31"/>
    </row>
    <row r="243" spans="3:67" x14ac:dyDescent="0.3">
      <c r="C243" s="31"/>
      <c r="D243" s="31"/>
      <c r="K243" s="5"/>
      <c r="Q243" s="5"/>
      <c r="R243" s="5"/>
      <c r="S243" s="5"/>
      <c r="T243" s="11"/>
      <c r="U243" s="12"/>
      <c r="V243" s="12"/>
      <c r="W243" s="11"/>
      <c r="X243" s="12"/>
      <c r="Y243" s="12"/>
      <c r="Z243" s="11"/>
      <c r="AA243" s="12"/>
      <c r="AB243" s="12"/>
      <c r="AC243" s="12"/>
      <c r="AD243" s="11"/>
      <c r="AE243" s="5"/>
      <c r="AI243" s="32"/>
      <c r="AJ243" s="32"/>
      <c r="AL243" s="11"/>
      <c r="AM243" s="11"/>
      <c r="AN243" s="11"/>
      <c r="AO243" s="11"/>
      <c r="AS243" s="32"/>
      <c r="AT243" s="32"/>
      <c r="AU243" s="11"/>
      <c r="AV243" s="11"/>
      <c r="AW243" s="11"/>
      <c r="AX243" s="11"/>
      <c r="AY243" s="11"/>
      <c r="BC243" s="31"/>
      <c r="BD243" s="31"/>
      <c r="BF243" s="25"/>
      <c r="BG243" s="25"/>
      <c r="BH243" s="25"/>
      <c r="BI243" s="25"/>
      <c r="BM243" s="31"/>
      <c r="BN243" s="31"/>
    </row>
    <row r="244" spans="3:67" x14ac:dyDescent="0.3">
      <c r="C244" s="31"/>
      <c r="D244" s="31"/>
      <c r="K244" s="5"/>
      <c r="Q244" s="5"/>
      <c r="R244" s="5"/>
      <c r="S244" s="5"/>
      <c r="T244" s="11"/>
      <c r="U244" s="12"/>
      <c r="V244" s="12"/>
      <c r="W244" s="11"/>
      <c r="X244" s="12"/>
      <c r="Y244" s="12"/>
      <c r="Z244" s="11"/>
      <c r="AA244" s="12"/>
      <c r="AB244" s="12"/>
      <c r="AC244" s="12"/>
      <c r="AD244" s="11"/>
      <c r="AE244" s="5"/>
      <c r="AI244" s="32"/>
      <c r="AJ244" s="32"/>
      <c r="AL244" s="11"/>
      <c r="AM244" s="11"/>
      <c r="AN244" s="11"/>
      <c r="AO244" s="11"/>
      <c r="AS244" s="32"/>
      <c r="AT244" s="32"/>
      <c r="AU244" s="11"/>
      <c r="AV244" s="11"/>
      <c r="AW244" s="11"/>
      <c r="AX244" s="11"/>
      <c r="AY244" s="11"/>
      <c r="BC244" s="31"/>
      <c r="BD244" s="31"/>
      <c r="BF244" s="25"/>
      <c r="BG244" s="25"/>
      <c r="BH244" s="25"/>
      <c r="BI244" s="25"/>
      <c r="BM244" s="31"/>
      <c r="BN244" s="31"/>
    </row>
    <row r="245" spans="3:67" x14ac:dyDescent="0.3">
      <c r="C245" s="31"/>
      <c r="D245" s="31"/>
      <c r="K245" s="5"/>
      <c r="Q245" s="5"/>
      <c r="R245" s="5"/>
      <c r="S245" s="5"/>
      <c r="T245" s="11"/>
      <c r="U245" s="12"/>
      <c r="V245" s="12"/>
      <c r="W245" s="11"/>
      <c r="X245" s="12"/>
      <c r="Y245" s="12"/>
      <c r="Z245" s="11"/>
      <c r="AA245" s="12"/>
      <c r="AB245" s="12"/>
      <c r="AC245" s="12"/>
      <c r="AD245" s="11"/>
      <c r="AE245" s="5"/>
      <c r="AI245" s="32"/>
      <c r="AJ245" s="32"/>
      <c r="AL245" s="11"/>
      <c r="AM245" s="11"/>
      <c r="AN245" s="11"/>
      <c r="AO245" s="11"/>
      <c r="AS245" s="32"/>
      <c r="AT245" s="32"/>
      <c r="AU245" s="11"/>
      <c r="AV245" s="11"/>
      <c r="AW245" s="11"/>
      <c r="AX245" s="11"/>
      <c r="AY245" s="11"/>
      <c r="BC245" s="31"/>
      <c r="BD245" s="31"/>
      <c r="BF245" s="25"/>
      <c r="BG245" s="25"/>
      <c r="BH245" s="25"/>
      <c r="BI245" s="25"/>
      <c r="BM245" s="31"/>
      <c r="BN245" s="31"/>
    </row>
    <row r="246" spans="3:67" s="19" customFormat="1" x14ac:dyDescent="0.3">
      <c r="E246" s="7"/>
      <c r="F246" s="18"/>
      <c r="G246" s="18"/>
      <c r="H246" s="4"/>
      <c r="I246" s="18"/>
      <c r="J246" s="18"/>
      <c r="K246" s="5"/>
      <c r="L246" s="18"/>
      <c r="M246" s="18"/>
      <c r="N246" s="18"/>
      <c r="O246" s="7"/>
      <c r="P246" s="7"/>
      <c r="Q246" s="5"/>
      <c r="R246" s="5"/>
      <c r="S246" s="5"/>
      <c r="T246" s="11"/>
      <c r="U246" s="12"/>
      <c r="V246" s="12"/>
      <c r="W246" s="11"/>
      <c r="X246" s="12"/>
      <c r="Y246" s="12"/>
      <c r="Z246" s="11"/>
      <c r="AA246" s="12"/>
      <c r="AB246" s="12"/>
      <c r="AC246" s="12"/>
      <c r="AD246" s="11"/>
      <c r="AE246" s="5"/>
      <c r="AF246" s="7"/>
      <c r="AG246" s="7"/>
      <c r="AH246" s="7"/>
      <c r="AI246" s="7"/>
      <c r="AJ246" s="7"/>
      <c r="AK246" s="4"/>
      <c r="AL246" s="11"/>
      <c r="AM246" s="11"/>
      <c r="AN246" s="11"/>
      <c r="AO246" s="11"/>
      <c r="AP246" s="7"/>
      <c r="AQ246" s="7"/>
      <c r="AR246" s="7"/>
      <c r="AS246" s="7"/>
      <c r="AT246" s="7"/>
      <c r="AU246" s="11"/>
      <c r="AV246" s="11"/>
      <c r="AW246" s="11"/>
      <c r="AX246" s="11"/>
      <c r="AY246" s="11"/>
      <c r="AZ246" s="7"/>
      <c r="BA246" s="7"/>
      <c r="BB246" s="7"/>
      <c r="BE246" s="3"/>
      <c r="BF246" s="25"/>
      <c r="BG246" s="25"/>
      <c r="BH246" s="25"/>
      <c r="BI246" s="25"/>
      <c r="BO246" s="3"/>
    </row>
  </sheetData>
  <hyperlinks>
    <hyperlink ref="B5" r:id="rId1" display="mailto:vozarova@uniba.sk" xr:uid="{19984386-EEA7-4F9B-BF53-6B212CBA613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S167"/>
  <sheetViews>
    <sheetView workbookViewId="0">
      <pane xSplit="4" ySplit="9" topLeftCell="E82" activePane="bottomRight" state="frozen"/>
      <selection pane="topRight" activeCell="E1" sqref="E1"/>
      <selection pane="bottomLeft" activeCell="A4" sqref="A4"/>
      <selection pane="bottomRight"/>
    </sheetView>
  </sheetViews>
  <sheetFormatPr defaultColWidth="8.88671875" defaultRowHeight="14.4" x14ac:dyDescent="0.3"/>
  <cols>
    <col min="1" max="1" width="8.88671875" style="3"/>
    <col min="2" max="2" width="11.88671875" style="3" customWidth="1"/>
    <col min="3" max="3" width="8.88671875" style="3"/>
    <col min="4" max="4" width="12" style="3" customWidth="1"/>
    <col min="5" max="5" width="8.88671875" style="4"/>
    <col min="6" max="7" width="8.88671875" style="5"/>
    <col min="8" max="8" width="8.88671875" style="4"/>
    <col min="9" max="10" width="8.88671875" style="5"/>
    <col min="11" max="11" width="8.88671875" style="4"/>
    <col min="12" max="14" width="8.88671875" style="5"/>
    <col min="15" max="20" width="8.88671875" style="4"/>
    <col min="21" max="22" width="8.88671875" style="5"/>
    <col min="23" max="23" width="8.88671875" style="4"/>
    <col min="24" max="25" width="8.88671875" style="5"/>
    <col min="26" max="26" width="8.88671875" style="4"/>
    <col min="27" max="29" width="8.88671875" style="5"/>
    <col min="30" max="46" width="8.88671875" style="4"/>
    <col min="47" max="47" width="9" style="4" bestFit="1" customWidth="1"/>
    <col min="48" max="48" width="7.88671875" style="4" customWidth="1"/>
    <col min="49" max="49" width="9" style="4" customWidth="1"/>
    <col min="50" max="51" width="6.6640625" style="4" customWidth="1"/>
    <col min="52" max="54" width="8.88671875" style="4"/>
    <col min="55" max="57" width="8.88671875" style="3"/>
    <col min="58" max="58" width="9" style="3" customWidth="1"/>
    <col min="59" max="59" width="7.88671875" style="3" customWidth="1"/>
    <col min="60" max="61" width="6.33203125" style="3" customWidth="1"/>
    <col min="62" max="67" width="8.88671875" style="3"/>
    <col min="68" max="68" width="6" style="3" customWidth="1"/>
    <col min="69" max="69" width="7.6640625" style="3" customWidth="1"/>
    <col min="70" max="70" width="7.44140625" style="3" customWidth="1"/>
    <col min="71" max="16384" width="8.88671875" style="3"/>
  </cols>
  <sheetData>
    <row r="1" spans="1:55" customFormat="1" ht="15.6" x14ac:dyDescent="0.3">
      <c r="B1" s="54" t="s">
        <v>637</v>
      </c>
    </row>
    <row r="2" spans="1:55" customFormat="1" x14ac:dyDescent="0.3">
      <c r="B2" s="52" t="s">
        <v>636</v>
      </c>
    </row>
    <row r="3" spans="1:55" customFormat="1" x14ac:dyDescent="0.3">
      <c r="B3" s="52" t="s">
        <v>628</v>
      </c>
    </row>
    <row r="4" spans="1:55" customFormat="1" ht="16.8" x14ac:dyDescent="0.3">
      <c r="B4" s="52" t="s">
        <v>625</v>
      </c>
    </row>
    <row r="5" spans="1:55" customFormat="1" x14ac:dyDescent="0.3">
      <c r="B5" s="53" t="s">
        <v>626</v>
      </c>
    </row>
    <row r="7" spans="1:55" x14ac:dyDescent="0.3">
      <c r="E7" s="20" t="s">
        <v>593</v>
      </c>
      <c r="T7" s="20" t="s">
        <v>594</v>
      </c>
      <c r="AF7" s="6" t="s">
        <v>611</v>
      </c>
      <c r="AL7" s="6" t="s">
        <v>612</v>
      </c>
      <c r="AR7" s="6" t="s">
        <v>613</v>
      </c>
      <c r="AX7" s="6" t="s">
        <v>617</v>
      </c>
      <c r="AY7" s="7"/>
      <c r="BC7" s="4"/>
    </row>
    <row r="8" spans="1:55" s="8" customFormat="1" x14ac:dyDescent="0.3">
      <c r="A8" s="8" t="s">
        <v>0</v>
      </c>
      <c r="B8" s="8" t="s">
        <v>631</v>
      </c>
      <c r="C8" s="8" t="s">
        <v>598</v>
      </c>
      <c r="D8" s="8" t="s">
        <v>599</v>
      </c>
      <c r="E8" s="9" t="s">
        <v>1</v>
      </c>
      <c r="F8" s="10" t="s">
        <v>2</v>
      </c>
      <c r="G8" s="10" t="s">
        <v>3</v>
      </c>
      <c r="H8" s="9" t="s">
        <v>614</v>
      </c>
      <c r="I8" s="10" t="s">
        <v>4</v>
      </c>
      <c r="J8" s="10" t="s">
        <v>5</v>
      </c>
      <c r="K8" s="9" t="s">
        <v>608</v>
      </c>
      <c r="L8" s="10" t="s">
        <v>6</v>
      </c>
      <c r="M8" s="10" t="s">
        <v>7</v>
      </c>
      <c r="N8" s="10" t="s">
        <v>8</v>
      </c>
      <c r="O8" s="9" t="s">
        <v>77</v>
      </c>
      <c r="P8" s="9" t="s">
        <v>9</v>
      </c>
      <c r="Q8" s="9" t="s">
        <v>591</v>
      </c>
      <c r="R8" s="9" t="s">
        <v>592</v>
      </c>
      <c r="S8" s="9"/>
      <c r="T8" s="9" t="s">
        <v>1</v>
      </c>
      <c r="U8" s="10" t="s">
        <v>2</v>
      </c>
      <c r="V8" s="10" t="s">
        <v>3</v>
      </c>
      <c r="W8" s="9" t="s">
        <v>614</v>
      </c>
      <c r="X8" s="10" t="s">
        <v>4</v>
      </c>
      <c r="Y8" s="10" t="s">
        <v>5</v>
      </c>
      <c r="Z8" s="9" t="s">
        <v>591</v>
      </c>
      <c r="AA8" s="10" t="s">
        <v>6</v>
      </c>
      <c r="AB8" s="10" t="s">
        <v>7</v>
      </c>
      <c r="AC8" s="10" t="s">
        <v>8</v>
      </c>
      <c r="AD8" s="9" t="s">
        <v>77</v>
      </c>
      <c r="AE8" s="9"/>
      <c r="AF8" s="9"/>
      <c r="AG8" s="9" t="s">
        <v>1</v>
      </c>
      <c r="AH8" s="9" t="s">
        <v>614</v>
      </c>
      <c r="AI8" s="9" t="s">
        <v>608</v>
      </c>
      <c r="AJ8" s="9" t="s">
        <v>610</v>
      </c>
      <c r="AK8" s="9"/>
      <c r="AL8" s="9"/>
      <c r="AM8" s="9" t="s">
        <v>2</v>
      </c>
      <c r="AN8" s="9" t="s">
        <v>4</v>
      </c>
      <c r="AO8" s="9" t="s">
        <v>5</v>
      </c>
      <c r="AP8" s="9" t="s">
        <v>610</v>
      </c>
      <c r="AQ8" s="9"/>
      <c r="AR8" s="9"/>
      <c r="AS8" s="9" t="s">
        <v>3</v>
      </c>
      <c r="AT8" s="9" t="s">
        <v>6</v>
      </c>
      <c r="AU8" s="9" t="s">
        <v>615</v>
      </c>
      <c r="AV8" s="9" t="s">
        <v>610</v>
      </c>
      <c r="AW8" s="9"/>
      <c r="AX8" s="9"/>
      <c r="AY8" s="9" t="s">
        <v>2</v>
      </c>
      <c r="AZ8" s="9" t="s">
        <v>614</v>
      </c>
      <c r="BA8" s="9" t="s">
        <v>616</v>
      </c>
      <c r="BB8" s="9" t="s">
        <v>610</v>
      </c>
      <c r="BC8" s="9"/>
    </row>
    <row r="9" spans="1:55" x14ac:dyDescent="0.3">
      <c r="H9" s="9" t="s">
        <v>461</v>
      </c>
      <c r="Q9" s="4" t="s">
        <v>609</v>
      </c>
      <c r="W9" s="9" t="s">
        <v>461</v>
      </c>
      <c r="AF9" s="4" t="s">
        <v>595</v>
      </c>
      <c r="AL9" s="4" t="s">
        <v>595</v>
      </c>
      <c r="AR9" s="4" t="s">
        <v>595</v>
      </c>
      <c r="AX9" s="4" t="s">
        <v>621</v>
      </c>
      <c r="BC9" s="4"/>
    </row>
    <row r="10" spans="1:55" s="31" customFormat="1" x14ac:dyDescent="0.3">
      <c r="A10" s="42">
        <v>332</v>
      </c>
      <c r="B10" s="31" t="s">
        <v>313</v>
      </c>
      <c r="C10" s="31" t="s">
        <v>633</v>
      </c>
      <c r="D10" s="31" t="s">
        <v>463</v>
      </c>
      <c r="E10" s="40">
        <f>F10+G10</f>
        <v>34</v>
      </c>
      <c r="F10" s="41">
        <v>7</v>
      </c>
      <c r="G10" s="41">
        <v>27</v>
      </c>
      <c r="H10" s="32">
        <f t="shared" ref="H10:H86" si="0">I10+J10</f>
        <v>29.5</v>
      </c>
      <c r="I10" s="41">
        <v>16</v>
      </c>
      <c r="J10" s="41">
        <v>13.5</v>
      </c>
      <c r="K10" s="36">
        <f t="shared" ref="K10:K86" si="1">L10+M10+N10</f>
        <v>20.5</v>
      </c>
      <c r="L10" s="41">
        <v>20.5</v>
      </c>
      <c r="M10" s="41">
        <v>0</v>
      </c>
      <c r="N10" s="41">
        <v>0</v>
      </c>
      <c r="O10" s="40">
        <v>2</v>
      </c>
      <c r="P10" s="32">
        <v>14</v>
      </c>
      <c r="Q10" s="36">
        <f t="shared" ref="Q10:Q77" si="2">K10+G10</f>
        <v>47.5</v>
      </c>
      <c r="R10" s="36">
        <f t="shared" ref="R10:R86" si="3">M10+N10</f>
        <v>0</v>
      </c>
      <c r="S10" s="36"/>
      <c r="T10" s="37">
        <f t="shared" ref="T10:T86" si="4">E10/(E10+H10+K10+O10)*100</f>
        <v>39.534883720930232</v>
      </c>
      <c r="U10" s="38">
        <f t="shared" ref="U10:U77" si="5">F10/(E10+H10+K10+O10)*100</f>
        <v>8.1395348837209305</v>
      </c>
      <c r="V10" s="38">
        <f t="shared" ref="V10:V77" si="6">G10/(E10+K10+G10+O10)*100</f>
        <v>32.335329341317362</v>
      </c>
      <c r="W10" s="37">
        <f t="shared" ref="W10:W86" si="7">H10/(H10+E10+K10+O10)*100</f>
        <v>34.302325581395351</v>
      </c>
      <c r="X10" s="38">
        <f t="shared" ref="X10:X86" si="8">I10/(E10+H10+K10+O10)*100</f>
        <v>18.604651162790699</v>
      </c>
      <c r="Y10" s="38">
        <f t="shared" ref="Y10:Y86" si="9">J10/(E10+H10+K10+O10)*100</f>
        <v>15.697674418604651</v>
      </c>
      <c r="Z10" s="37">
        <f t="shared" ref="Z10:Z86" si="10">K10/(K10+H10+E10+O10)*100</f>
        <v>23.837209302325583</v>
      </c>
      <c r="AA10" s="38">
        <f t="shared" ref="AA10:AA86" si="11">L10/(E10+H10+K10+O10)*100</f>
        <v>23.837209302325583</v>
      </c>
      <c r="AB10" s="38">
        <f t="shared" ref="AB10:AB86" si="12">M10/(E10+H10+K10+O10)*100</f>
        <v>0</v>
      </c>
      <c r="AC10" s="38">
        <f t="shared" ref="AC10:AC86" si="13">N10/(E10+H10+K10+O10)*100</f>
        <v>0</v>
      </c>
      <c r="AD10" s="37">
        <f t="shared" ref="AD10:AD86" si="14">O10/(O10+E10+H10+K10)*100</f>
        <v>2.3255813953488373</v>
      </c>
      <c r="AE10" s="36"/>
      <c r="AF10" s="32">
        <f t="shared" ref="AF10:AF41" si="15">E10+H10+K10</f>
        <v>84</v>
      </c>
      <c r="AG10" s="37">
        <f t="shared" ref="AG10:AG41" si="16">E10/$AF10*100</f>
        <v>40.476190476190474</v>
      </c>
      <c r="AH10" s="37">
        <f t="shared" ref="AH10:AH41" si="17">H10/$AF10*100</f>
        <v>35.119047619047613</v>
      </c>
      <c r="AI10" s="37">
        <f t="shared" ref="AI10:AI41" si="18">K10/$AF10*100</f>
        <v>24.404761904761905</v>
      </c>
      <c r="AJ10" s="37">
        <f t="shared" ref="AJ10:AJ86" si="19">AG10+AH10+AI10</f>
        <v>100</v>
      </c>
      <c r="AK10" s="37"/>
      <c r="AL10" s="37">
        <f t="shared" ref="AL10:AL37" si="20">F10+H10</f>
        <v>36.5</v>
      </c>
      <c r="AM10" s="37">
        <f t="shared" ref="AM10:AM37" si="21">F10/$AL10*100</f>
        <v>19.17808219178082</v>
      </c>
      <c r="AN10" s="37">
        <f t="shared" ref="AN10:AN37" si="22">I10/$AL10*100</f>
        <v>43.835616438356162</v>
      </c>
      <c r="AO10" s="37">
        <f t="shared" ref="AO10:AO37" si="23">J10/$AL10*100</f>
        <v>36.986301369863014</v>
      </c>
      <c r="AP10" s="37">
        <f t="shared" ref="AP10:AP77" si="24">AM10+AN10+AO10</f>
        <v>100</v>
      </c>
      <c r="AQ10" s="32"/>
      <c r="AR10" s="32">
        <f t="shared" ref="AR10:AR37" si="25">G10+L10+M10</f>
        <v>47.5</v>
      </c>
      <c r="AS10" s="37">
        <f t="shared" ref="AS10:AS37" si="26">G10/$AR10*100</f>
        <v>56.84210526315789</v>
      </c>
      <c r="AT10" s="37">
        <f t="shared" ref="AT10:AT37" si="27">L10/$AR10*100</f>
        <v>43.15789473684211</v>
      </c>
      <c r="AU10" s="37">
        <f t="shared" ref="AU10:AU37" si="28">M10/$AR10*100</f>
        <v>0</v>
      </c>
      <c r="AV10" s="37">
        <f t="shared" ref="AV10:AV77" si="29">AS10+AT10+AU10</f>
        <v>100</v>
      </c>
      <c r="AW10" s="32"/>
      <c r="AX10" s="32">
        <f t="shared" ref="AX10:AX37" si="30">F10+H10+K10+G10</f>
        <v>84</v>
      </c>
      <c r="AY10" s="37">
        <f t="shared" ref="AY10:AY37" si="31">F10/$AX10*100</f>
        <v>8.3333333333333321</v>
      </c>
      <c r="AZ10" s="37">
        <f t="shared" ref="AZ10:AZ37" si="32">H10/$AX10*100</f>
        <v>35.119047619047613</v>
      </c>
      <c r="BA10" s="37">
        <f t="shared" ref="BA10:BA37" si="33">(K10+G10)/$AX10*100</f>
        <v>56.547619047619044</v>
      </c>
      <c r="BB10" s="37">
        <f t="shared" ref="BB10:BB77" si="34">AY10+AZ10+BA10</f>
        <v>100</v>
      </c>
    </row>
    <row r="11" spans="1:55" s="31" customFormat="1" x14ac:dyDescent="0.3">
      <c r="A11" s="42">
        <v>169</v>
      </c>
      <c r="B11" s="31" t="s">
        <v>313</v>
      </c>
      <c r="C11" s="31" t="s">
        <v>633</v>
      </c>
      <c r="D11" s="31" t="s">
        <v>463</v>
      </c>
      <c r="E11" s="40">
        <f t="shared" ref="E11:E77" si="35">F11+G11</f>
        <v>59.5</v>
      </c>
      <c r="F11" s="41">
        <v>21</v>
      </c>
      <c r="G11" s="41">
        <v>38.5</v>
      </c>
      <c r="H11" s="32">
        <f t="shared" si="0"/>
        <v>12</v>
      </c>
      <c r="I11" s="41">
        <v>6.5</v>
      </c>
      <c r="J11" s="41">
        <v>5.5</v>
      </c>
      <c r="K11" s="36">
        <f t="shared" si="1"/>
        <v>10.5</v>
      </c>
      <c r="L11" s="41">
        <v>10.5</v>
      </c>
      <c r="M11" s="41">
        <v>0</v>
      </c>
      <c r="N11" s="41">
        <v>0</v>
      </c>
      <c r="O11" s="40">
        <v>1</v>
      </c>
      <c r="P11" s="32">
        <v>17</v>
      </c>
      <c r="Q11" s="36">
        <f t="shared" si="2"/>
        <v>49</v>
      </c>
      <c r="R11" s="36">
        <f t="shared" si="3"/>
        <v>0</v>
      </c>
      <c r="S11" s="36"/>
      <c r="T11" s="37">
        <f t="shared" si="4"/>
        <v>71.686746987951807</v>
      </c>
      <c r="U11" s="38">
        <f t="shared" si="5"/>
        <v>25.301204819277107</v>
      </c>
      <c r="V11" s="38">
        <f t="shared" si="6"/>
        <v>35.159817351598171</v>
      </c>
      <c r="W11" s="37">
        <f t="shared" si="7"/>
        <v>14.457831325301203</v>
      </c>
      <c r="X11" s="38">
        <f t="shared" si="8"/>
        <v>7.8313253012048198</v>
      </c>
      <c r="Y11" s="38">
        <f t="shared" si="9"/>
        <v>6.6265060240963862</v>
      </c>
      <c r="Z11" s="37">
        <f t="shared" si="10"/>
        <v>12.650602409638553</v>
      </c>
      <c r="AA11" s="38">
        <f t="shared" si="11"/>
        <v>12.650602409638553</v>
      </c>
      <c r="AB11" s="38">
        <f t="shared" si="12"/>
        <v>0</v>
      </c>
      <c r="AC11" s="38">
        <f t="shared" si="13"/>
        <v>0</v>
      </c>
      <c r="AD11" s="37">
        <f t="shared" si="14"/>
        <v>1.2048192771084338</v>
      </c>
      <c r="AE11" s="36"/>
      <c r="AF11" s="32">
        <f t="shared" si="15"/>
        <v>82</v>
      </c>
      <c r="AG11" s="37">
        <f t="shared" si="16"/>
        <v>72.560975609756099</v>
      </c>
      <c r="AH11" s="37">
        <f t="shared" si="17"/>
        <v>14.634146341463413</v>
      </c>
      <c r="AI11" s="37">
        <f t="shared" si="18"/>
        <v>12.804878048780488</v>
      </c>
      <c r="AJ11" s="37">
        <f t="shared" si="19"/>
        <v>100</v>
      </c>
      <c r="AK11" s="37"/>
      <c r="AL11" s="37">
        <f t="shared" si="20"/>
        <v>33</v>
      </c>
      <c r="AM11" s="37">
        <f t="shared" si="21"/>
        <v>63.636363636363633</v>
      </c>
      <c r="AN11" s="37">
        <f t="shared" si="22"/>
        <v>19.696969696969695</v>
      </c>
      <c r="AO11" s="37">
        <f t="shared" si="23"/>
        <v>16.666666666666664</v>
      </c>
      <c r="AP11" s="37">
        <f t="shared" si="24"/>
        <v>100</v>
      </c>
      <c r="AQ11" s="32"/>
      <c r="AR11" s="32">
        <f t="shared" si="25"/>
        <v>49</v>
      </c>
      <c r="AS11" s="37">
        <f t="shared" si="26"/>
        <v>78.571428571428569</v>
      </c>
      <c r="AT11" s="37">
        <f t="shared" si="27"/>
        <v>21.428571428571427</v>
      </c>
      <c r="AU11" s="37">
        <f t="shared" si="28"/>
        <v>0</v>
      </c>
      <c r="AV11" s="37">
        <f t="shared" si="29"/>
        <v>100</v>
      </c>
      <c r="AW11" s="32"/>
      <c r="AX11" s="32">
        <f t="shared" si="30"/>
        <v>82</v>
      </c>
      <c r="AY11" s="37">
        <f t="shared" si="31"/>
        <v>25.609756097560975</v>
      </c>
      <c r="AZ11" s="37">
        <f t="shared" si="32"/>
        <v>14.634146341463413</v>
      </c>
      <c r="BA11" s="37">
        <f t="shared" si="33"/>
        <v>59.756097560975604</v>
      </c>
      <c r="BB11" s="37">
        <f t="shared" si="34"/>
        <v>100</v>
      </c>
    </row>
    <row r="12" spans="1:55" s="31" customFormat="1" x14ac:dyDescent="0.3">
      <c r="A12" s="42">
        <v>327</v>
      </c>
      <c r="B12" s="31" t="s">
        <v>313</v>
      </c>
      <c r="C12" s="31" t="s">
        <v>633</v>
      </c>
      <c r="D12" s="31" t="s">
        <v>463</v>
      </c>
      <c r="E12" s="40">
        <f t="shared" si="35"/>
        <v>51</v>
      </c>
      <c r="F12" s="41">
        <v>12</v>
      </c>
      <c r="G12" s="41">
        <v>39</v>
      </c>
      <c r="H12" s="32">
        <f t="shared" si="0"/>
        <v>26</v>
      </c>
      <c r="I12" s="41">
        <v>9</v>
      </c>
      <c r="J12" s="41">
        <v>17</v>
      </c>
      <c r="K12" s="36">
        <f t="shared" si="1"/>
        <v>10</v>
      </c>
      <c r="L12" s="41">
        <v>10</v>
      </c>
      <c r="M12" s="41">
        <v>0</v>
      </c>
      <c r="N12" s="41">
        <v>0</v>
      </c>
      <c r="O12" s="40">
        <v>1</v>
      </c>
      <c r="P12" s="32">
        <v>12</v>
      </c>
      <c r="Q12" s="36">
        <f t="shared" si="2"/>
        <v>49</v>
      </c>
      <c r="R12" s="36">
        <f t="shared" si="3"/>
        <v>0</v>
      </c>
      <c r="S12" s="36"/>
      <c r="T12" s="37">
        <f t="shared" si="4"/>
        <v>57.95454545454546</v>
      </c>
      <c r="U12" s="38">
        <f t="shared" si="5"/>
        <v>13.636363636363635</v>
      </c>
      <c r="V12" s="38">
        <f t="shared" si="6"/>
        <v>38.613861386138616</v>
      </c>
      <c r="W12" s="37">
        <f t="shared" si="7"/>
        <v>29.545454545454547</v>
      </c>
      <c r="X12" s="38">
        <f t="shared" si="8"/>
        <v>10.227272727272728</v>
      </c>
      <c r="Y12" s="38">
        <f t="shared" si="9"/>
        <v>19.318181818181817</v>
      </c>
      <c r="Z12" s="37">
        <f t="shared" si="10"/>
        <v>11.363636363636363</v>
      </c>
      <c r="AA12" s="38">
        <f t="shared" si="11"/>
        <v>11.363636363636363</v>
      </c>
      <c r="AB12" s="38">
        <f t="shared" si="12"/>
        <v>0</v>
      </c>
      <c r="AC12" s="38">
        <f t="shared" si="13"/>
        <v>0</v>
      </c>
      <c r="AD12" s="37">
        <f t="shared" si="14"/>
        <v>1.1363636363636365</v>
      </c>
      <c r="AE12" s="36"/>
      <c r="AF12" s="32">
        <f t="shared" si="15"/>
        <v>87</v>
      </c>
      <c r="AG12" s="37">
        <f t="shared" si="16"/>
        <v>58.620689655172406</v>
      </c>
      <c r="AH12" s="37">
        <f t="shared" si="17"/>
        <v>29.885057471264371</v>
      </c>
      <c r="AI12" s="37">
        <f t="shared" si="18"/>
        <v>11.494252873563218</v>
      </c>
      <c r="AJ12" s="37">
        <f t="shared" si="19"/>
        <v>99.999999999999986</v>
      </c>
      <c r="AK12" s="37"/>
      <c r="AL12" s="37">
        <f t="shared" si="20"/>
        <v>38</v>
      </c>
      <c r="AM12" s="37">
        <f t="shared" si="21"/>
        <v>31.578947368421051</v>
      </c>
      <c r="AN12" s="37">
        <f t="shared" si="22"/>
        <v>23.684210526315788</v>
      </c>
      <c r="AO12" s="37">
        <f t="shared" si="23"/>
        <v>44.736842105263158</v>
      </c>
      <c r="AP12" s="37">
        <f t="shared" si="24"/>
        <v>100</v>
      </c>
      <c r="AQ12" s="32"/>
      <c r="AR12" s="32">
        <f t="shared" si="25"/>
        <v>49</v>
      </c>
      <c r="AS12" s="37">
        <f t="shared" si="26"/>
        <v>79.591836734693871</v>
      </c>
      <c r="AT12" s="37">
        <f t="shared" si="27"/>
        <v>20.408163265306122</v>
      </c>
      <c r="AU12" s="37">
        <f t="shared" si="28"/>
        <v>0</v>
      </c>
      <c r="AV12" s="37">
        <f t="shared" si="29"/>
        <v>100</v>
      </c>
      <c r="AW12" s="32"/>
      <c r="AX12" s="32">
        <f t="shared" si="30"/>
        <v>87</v>
      </c>
      <c r="AY12" s="37">
        <f t="shared" si="31"/>
        <v>13.793103448275861</v>
      </c>
      <c r="AZ12" s="37">
        <f t="shared" si="32"/>
        <v>29.885057471264371</v>
      </c>
      <c r="BA12" s="37">
        <f t="shared" si="33"/>
        <v>56.321839080459768</v>
      </c>
      <c r="BB12" s="37">
        <f t="shared" si="34"/>
        <v>100</v>
      </c>
    </row>
    <row r="13" spans="1:55" s="31" customFormat="1" x14ac:dyDescent="0.3">
      <c r="A13" s="31" t="s">
        <v>466</v>
      </c>
      <c r="B13" s="31" t="s">
        <v>313</v>
      </c>
      <c r="C13" s="31" t="s">
        <v>633</v>
      </c>
      <c r="D13" s="31" t="s">
        <v>463</v>
      </c>
      <c r="E13" s="40">
        <f t="shared" si="35"/>
        <v>58</v>
      </c>
      <c r="F13" s="41">
        <v>4</v>
      </c>
      <c r="G13" s="41">
        <v>54</v>
      </c>
      <c r="H13" s="32">
        <f t="shared" si="0"/>
        <v>13.5</v>
      </c>
      <c r="I13" s="41">
        <v>6.5</v>
      </c>
      <c r="J13" s="41">
        <v>7</v>
      </c>
      <c r="K13" s="36">
        <f t="shared" si="1"/>
        <v>9</v>
      </c>
      <c r="L13" s="41">
        <v>9</v>
      </c>
      <c r="M13" s="41">
        <v>0</v>
      </c>
      <c r="N13" s="41">
        <v>0</v>
      </c>
      <c r="O13" s="40">
        <v>1.5</v>
      </c>
      <c r="P13" s="32">
        <v>18</v>
      </c>
      <c r="Q13" s="36">
        <f t="shared" si="2"/>
        <v>63</v>
      </c>
      <c r="R13" s="36">
        <f t="shared" si="3"/>
        <v>0</v>
      </c>
      <c r="S13" s="36"/>
      <c r="T13" s="37">
        <f t="shared" si="4"/>
        <v>70.731707317073173</v>
      </c>
      <c r="U13" s="38">
        <f t="shared" si="5"/>
        <v>4.8780487804878048</v>
      </c>
      <c r="V13" s="38">
        <f t="shared" si="6"/>
        <v>44.081632653061227</v>
      </c>
      <c r="W13" s="37">
        <f t="shared" si="7"/>
        <v>16.463414634146343</v>
      </c>
      <c r="X13" s="38">
        <f t="shared" si="8"/>
        <v>7.9268292682926829</v>
      </c>
      <c r="Y13" s="38">
        <f t="shared" si="9"/>
        <v>8.536585365853659</v>
      </c>
      <c r="Z13" s="37">
        <f t="shared" si="10"/>
        <v>10.975609756097562</v>
      </c>
      <c r="AA13" s="38">
        <f t="shared" si="11"/>
        <v>10.975609756097562</v>
      </c>
      <c r="AB13" s="38">
        <f t="shared" si="12"/>
        <v>0</v>
      </c>
      <c r="AC13" s="38">
        <f t="shared" si="13"/>
        <v>0</v>
      </c>
      <c r="AD13" s="37">
        <f t="shared" si="14"/>
        <v>1.8292682926829267</v>
      </c>
      <c r="AE13" s="36"/>
      <c r="AF13" s="32">
        <f t="shared" si="15"/>
        <v>80.5</v>
      </c>
      <c r="AG13" s="37">
        <f t="shared" si="16"/>
        <v>72.049689440993788</v>
      </c>
      <c r="AH13" s="37">
        <f t="shared" si="17"/>
        <v>16.770186335403729</v>
      </c>
      <c r="AI13" s="37">
        <f t="shared" si="18"/>
        <v>11.180124223602485</v>
      </c>
      <c r="AJ13" s="37">
        <f t="shared" si="19"/>
        <v>100</v>
      </c>
      <c r="AK13" s="37"/>
      <c r="AL13" s="37">
        <f t="shared" si="20"/>
        <v>17.5</v>
      </c>
      <c r="AM13" s="37">
        <f t="shared" si="21"/>
        <v>22.857142857142858</v>
      </c>
      <c r="AN13" s="37">
        <f t="shared" si="22"/>
        <v>37.142857142857146</v>
      </c>
      <c r="AO13" s="37">
        <f t="shared" si="23"/>
        <v>40</v>
      </c>
      <c r="AP13" s="37">
        <f t="shared" si="24"/>
        <v>100</v>
      </c>
      <c r="AQ13" s="32"/>
      <c r="AR13" s="32">
        <f t="shared" si="25"/>
        <v>63</v>
      </c>
      <c r="AS13" s="37">
        <f t="shared" si="26"/>
        <v>85.714285714285708</v>
      </c>
      <c r="AT13" s="37">
        <f t="shared" si="27"/>
        <v>14.285714285714285</v>
      </c>
      <c r="AU13" s="37">
        <f t="shared" si="28"/>
        <v>0</v>
      </c>
      <c r="AV13" s="37">
        <f t="shared" si="29"/>
        <v>100</v>
      </c>
      <c r="AW13" s="32"/>
      <c r="AX13" s="32">
        <f t="shared" si="30"/>
        <v>80.5</v>
      </c>
      <c r="AY13" s="37">
        <f t="shared" si="31"/>
        <v>4.9689440993788816</v>
      </c>
      <c r="AZ13" s="37">
        <f t="shared" si="32"/>
        <v>16.770186335403729</v>
      </c>
      <c r="BA13" s="37">
        <f t="shared" si="33"/>
        <v>78.260869565217391</v>
      </c>
      <c r="BB13" s="37">
        <f t="shared" si="34"/>
        <v>100</v>
      </c>
    </row>
    <row r="14" spans="1:55" s="31" customFormat="1" x14ac:dyDescent="0.3">
      <c r="A14" s="31" t="s">
        <v>467</v>
      </c>
      <c r="B14" s="31" t="s">
        <v>313</v>
      </c>
      <c r="C14" s="31" t="s">
        <v>633</v>
      </c>
      <c r="D14" s="31" t="s">
        <v>468</v>
      </c>
      <c r="E14" s="40">
        <f t="shared" si="35"/>
        <v>45</v>
      </c>
      <c r="F14" s="41">
        <v>2</v>
      </c>
      <c r="G14" s="41">
        <v>43</v>
      </c>
      <c r="H14" s="32">
        <f t="shared" si="0"/>
        <v>32</v>
      </c>
      <c r="I14" s="41">
        <v>15</v>
      </c>
      <c r="J14" s="41">
        <v>17</v>
      </c>
      <c r="K14" s="36">
        <f t="shared" si="1"/>
        <v>10</v>
      </c>
      <c r="L14" s="41">
        <v>10</v>
      </c>
      <c r="M14" s="41">
        <v>0</v>
      </c>
      <c r="N14" s="41">
        <v>0</v>
      </c>
      <c r="O14" s="40">
        <v>2</v>
      </c>
      <c r="P14" s="32">
        <v>11</v>
      </c>
      <c r="Q14" s="36">
        <f t="shared" si="2"/>
        <v>53</v>
      </c>
      <c r="R14" s="36">
        <f t="shared" si="3"/>
        <v>0</v>
      </c>
      <c r="S14" s="36"/>
      <c r="T14" s="37">
        <f t="shared" si="4"/>
        <v>50.561797752808992</v>
      </c>
      <c r="U14" s="38">
        <f t="shared" si="5"/>
        <v>2.2471910112359552</v>
      </c>
      <c r="V14" s="38">
        <f t="shared" si="6"/>
        <v>43</v>
      </c>
      <c r="W14" s="37">
        <f t="shared" si="7"/>
        <v>35.955056179775283</v>
      </c>
      <c r="X14" s="38">
        <f t="shared" si="8"/>
        <v>16.853932584269664</v>
      </c>
      <c r="Y14" s="38">
        <f t="shared" si="9"/>
        <v>19.101123595505616</v>
      </c>
      <c r="Z14" s="37">
        <f t="shared" si="10"/>
        <v>11.235955056179774</v>
      </c>
      <c r="AA14" s="38">
        <f t="shared" si="11"/>
        <v>11.235955056179774</v>
      </c>
      <c r="AB14" s="38">
        <f t="shared" si="12"/>
        <v>0</v>
      </c>
      <c r="AC14" s="38">
        <f t="shared" si="13"/>
        <v>0</v>
      </c>
      <c r="AD14" s="37">
        <f t="shared" si="14"/>
        <v>2.2471910112359552</v>
      </c>
      <c r="AE14" s="36"/>
      <c r="AF14" s="32">
        <f t="shared" si="15"/>
        <v>87</v>
      </c>
      <c r="AG14" s="37">
        <f t="shared" si="16"/>
        <v>51.724137931034484</v>
      </c>
      <c r="AH14" s="37">
        <f t="shared" si="17"/>
        <v>36.781609195402297</v>
      </c>
      <c r="AI14" s="37">
        <f t="shared" si="18"/>
        <v>11.494252873563218</v>
      </c>
      <c r="AJ14" s="37">
        <f t="shared" si="19"/>
        <v>99.999999999999986</v>
      </c>
      <c r="AK14" s="37"/>
      <c r="AL14" s="37">
        <f t="shared" si="20"/>
        <v>34</v>
      </c>
      <c r="AM14" s="37">
        <f t="shared" si="21"/>
        <v>5.8823529411764701</v>
      </c>
      <c r="AN14" s="37">
        <f t="shared" si="22"/>
        <v>44.117647058823529</v>
      </c>
      <c r="AO14" s="37">
        <f t="shared" si="23"/>
        <v>50</v>
      </c>
      <c r="AP14" s="37">
        <f t="shared" si="24"/>
        <v>100</v>
      </c>
      <c r="AQ14" s="32"/>
      <c r="AR14" s="32">
        <f t="shared" si="25"/>
        <v>53</v>
      </c>
      <c r="AS14" s="37">
        <f t="shared" si="26"/>
        <v>81.132075471698116</v>
      </c>
      <c r="AT14" s="37">
        <f t="shared" si="27"/>
        <v>18.867924528301888</v>
      </c>
      <c r="AU14" s="37">
        <f t="shared" si="28"/>
        <v>0</v>
      </c>
      <c r="AV14" s="37">
        <f t="shared" si="29"/>
        <v>100</v>
      </c>
      <c r="AW14" s="32"/>
      <c r="AX14" s="32">
        <f t="shared" si="30"/>
        <v>87</v>
      </c>
      <c r="AY14" s="37">
        <f t="shared" si="31"/>
        <v>2.2988505747126435</v>
      </c>
      <c r="AZ14" s="37">
        <f t="shared" si="32"/>
        <v>36.781609195402297</v>
      </c>
      <c r="BA14" s="37">
        <f t="shared" si="33"/>
        <v>60.919540229885058</v>
      </c>
      <c r="BB14" s="37">
        <f t="shared" si="34"/>
        <v>100</v>
      </c>
    </row>
    <row r="15" spans="1:55" s="31" customFormat="1" x14ac:dyDescent="0.3">
      <c r="A15" s="31" t="s">
        <v>469</v>
      </c>
      <c r="B15" s="31" t="s">
        <v>313</v>
      </c>
      <c r="C15" s="31" t="s">
        <v>633</v>
      </c>
      <c r="D15" s="31" t="s">
        <v>463</v>
      </c>
      <c r="E15" s="40">
        <f t="shared" si="35"/>
        <v>44</v>
      </c>
      <c r="F15" s="41">
        <v>7</v>
      </c>
      <c r="G15" s="41">
        <v>37</v>
      </c>
      <c r="H15" s="32">
        <f t="shared" si="0"/>
        <v>31.5</v>
      </c>
      <c r="I15" s="41">
        <v>22</v>
      </c>
      <c r="J15" s="41">
        <v>9.5</v>
      </c>
      <c r="K15" s="36">
        <f t="shared" si="1"/>
        <v>8.5</v>
      </c>
      <c r="L15" s="41">
        <v>8.5</v>
      </c>
      <c r="M15" s="41">
        <v>0</v>
      </c>
      <c r="N15" s="41">
        <v>0</v>
      </c>
      <c r="O15" s="40">
        <v>1</v>
      </c>
      <c r="P15" s="32">
        <v>15</v>
      </c>
      <c r="Q15" s="36">
        <f t="shared" si="2"/>
        <v>45.5</v>
      </c>
      <c r="R15" s="36">
        <f t="shared" si="3"/>
        <v>0</v>
      </c>
      <c r="S15" s="36"/>
      <c r="T15" s="37">
        <f t="shared" si="4"/>
        <v>51.764705882352949</v>
      </c>
      <c r="U15" s="38">
        <f t="shared" si="5"/>
        <v>8.235294117647058</v>
      </c>
      <c r="V15" s="38">
        <f t="shared" si="6"/>
        <v>40.883977900552487</v>
      </c>
      <c r="W15" s="37">
        <f t="shared" si="7"/>
        <v>37.058823529411768</v>
      </c>
      <c r="X15" s="38">
        <f t="shared" si="8"/>
        <v>25.882352941176475</v>
      </c>
      <c r="Y15" s="38">
        <f t="shared" si="9"/>
        <v>11.176470588235295</v>
      </c>
      <c r="Z15" s="37">
        <f t="shared" si="10"/>
        <v>10</v>
      </c>
      <c r="AA15" s="38">
        <f t="shared" si="11"/>
        <v>10</v>
      </c>
      <c r="AB15" s="38">
        <f t="shared" si="12"/>
        <v>0</v>
      </c>
      <c r="AC15" s="38">
        <f t="shared" si="13"/>
        <v>0</v>
      </c>
      <c r="AD15" s="37">
        <f t="shared" si="14"/>
        <v>1.1764705882352942</v>
      </c>
      <c r="AE15" s="36"/>
      <c r="AF15" s="32">
        <f t="shared" si="15"/>
        <v>84</v>
      </c>
      <c r="AG15" s="37">
        <f t="shared" si="16"/>
        <v>52.380952380952387</v>
      </c>
      <c r="AH15" s="37">
        <f t="shared" si="17"/>
        <v>37.5</v>
      </c>
      <c r="AI15" s="37">
        <f t="shared" si="18"/>
        <v>10.119047619047619</v>
      </c>
      <c r="AJ15" s="37">
        <f t="shared" si="19"/>
        <v>100</v>
      </c>
      <c r="AK15" s="37"/>
      <c r="AL15" s="37">
        <f t="shared" si="20"/>
        <v>38.5</v>
      </c>
      <c r="AM15" s="37">
        <f t="shared" si="21"/>
        <v>18.181818181818183</v>
      </c>
      <c r="AN15" s="37">
        <f t="shared" si="22"/>
        <v>57.142857142857139</v>
      </c>
      <c r="AO15" s="37">
        <f t="shared" si="23"/>
        <v>24.675324675324674</v>
      </c>
      <c r="AP15" s="37">
        <f t="shared" si="24"/>
        <v>100</v>
      </c>
      <c r="AQ15" s="32"/>
      <c r="AR15" s="32">
        <f t="shared" si="25"/>
        <v>45.5</v>
      </c>
      <c r="AS15" s="37">
        <f t="shared" si="26"/>
        <v>81.318681318681314</v>
      </c>
      <c r="AT15" s="37">
        <f t="shared" si="27"/>
        <v>18.681318681318682</v>
      </c>
      <c r="AU15" s="37">
        <f t="shared" si="28"/>
        <v>0</v>
      </c>
      <c r="AV15" s="37">
        <f t="shared" si="29"/>
        <v>100</v>
      </c>
      <c r="AW15" s="32"/>
      <c r="AX15" s="32">
        <f t="shared" si="30"/>
        <v>84</v>
      </c>
      <c r="AY15" s="37">
        <f t="shared" si="31"/>
        <v>8.3333333333333321</v>
      </c>
      <c r="AZ15" s="37">
        <f t="shared" si="32"/>
        <v>37.5</v>
      </c>
      <c r="BA15" s="37">
        <f t="shared" si="33"/>
        <v>54.166666666666664</v>
      </c>
      <c r="BB15" s="37">
        <f t="shared" si="34"/>
        <v>100</v>
      </c>
    </row>
    <row r="16" spans="1:55" s="31" customFormat="1" x14ac:dyDescent="0.3">
      <c r="A16" s="31" t="s">
        <v>470</v>
      </c>
      <c r="B16" s="31" t="s">
        <v>313</v>
      </c>
      <c r="C16" s="31" t="s">
        <v>633</v>
      </c>
      <c r="D16" s="31" t="s">
        <v>463</v>
      </c>
      <c r="E16" s="40">
        <f t="shared" si="35"/>
        <v>33</v>
      </c>
      <c r="F16" s="41">
        <v>3</v>
      </c>
      <c r="G16" s="41">
        <v>30</v>
      </c>
      <c r="H16" s="32">
        <f t="shared" si="0"/>
        <v>18.5</v>
      </c>
      <c r="I16" s="41">
        <v>8.5</v>
      </c>
      <c r="J16" s="41">
        <v>10</v>
      </c>
      <c r="K16" s="36">
        <f t="shared" si="1"/>
        <v>28.5</v>
      </c>
      <c r="L16" s="41">
        <v>26.5</v>
      </c>
      <c r="M16" s="41">
        <v>0</v>
      </c>
      <c r="N16" s="41">
        <v>2</v>
      </c>
      <c r="O16" s="40">
        <v>2</v>
      </c>
      <c r="P16" s="32">
        <v>18</v>
      </c>
      <c r="Q16" s="36">
        <f t="shared" si="2"/>
        <v>58.5</v>
      </c>
      <c r="R16" s="36">
        <f t="shared" si="3"/>
        <v>2</v>
      </c>
      <c r="S16" s="36"/>
      <c r="T16" s="37">
        <f t="shared" si="4"/>
        <v>40.243902439024396</v>
      </c>
      <c r="U16" s="38">
        <f t="shared" si="5"/>
        <v>3.6585365853658534</v>
      </c>
      <c r="V16" s="38">
        <f t="shared" si="6"/>
        <v>32.085561497326204</v>
      </c>
      <c r="W16" s="37">
        <f t="shared" si="7"/>
        <v>22.560975609756099</v>
      </c>
      <c r="X16" s="38">
        <f t="shared" si="8"/>
        <v>10.365853658536585</v>
      </c>
      <c r="Y16" s="38">
        <f t="shared" si="9"/>
        <v>12.195121951219512</v>
      </c>
      <c r="Z16" s="37">
        <f t="shared" si="10"/>
        <v>34.756097560975604</v>
      </c>
      <c r="AA16" s="38">
        <f t="shared" si="11"/>
        <v>32.31707317073171</v>
      </c>
      <c r="AB16" s="38">
        <f t="shared" si="12"/>
        <v>0</v>
      </c>
      <c r="AC16" s="38">
        <f t="shared" si="13"/>
        <v>2.4390243902439024</v>
      </c>
      <c r="AD16" s="37">
        <f t="shared" si="14"/>
        <v>2.4390243902439024</v>
      </c>
      <c r="AE16" s="36"/>
      <c r="AF16" s="32">
        <f t="shared" si="15"/>
        <v>80</v>
      </c>
      <c r="AG16" s="37">
        <f t="shared" si="16"/>
        <v>41.25</v>
      </c>
      <c r="AH16" s="37">
        <f t="shared" si="17"/>
        <v>23.125</v>
      </c>
      <c r="AI16" s="37">
        <f t="shared" si="18"/>
        <v>35.625</v>
      </c>
      <c r="AJ16" s="37">
        <f t="shared" si="19"/>
        <v>100</v>
      </c>
      <c r="AK16" s="37"/>
      <c r="AL16" s="37">
        <f t="shared" si="20"/>
        <v>21.5</v>
      </c>
      <c r="AM16" s="37">
        <f t="shared" si="21"/>
        <v>13.953488372093023</v>
      </c>
      <c r="AN16" s="37">
        <f t="shared" si="22"/>
        <v>39.534883720930232</v>
      </c>
      <c r="AO16" s="37">
        <f t="shared" si="23"/>
        <v>46.511627906976742</v>
      </c>
      <c r="AP16" s="37">
        <f t="shared" si="24"/>
        <v>100</v>
      </c>
      <c r="AQ16" s="32"/>
      <c r="AR16" s="32">
        <f t="shared" si="25"/>
        <v>56.5</v>
      </c>
      <c r="AS16" s="37">
        <f t="shared" si="26"/>
        <v>53.097345132743371</v>
      </c>
      <c r="AT16" s="37">
        <f t="shared" si="27"/>
        <v>46.902654867256636</v>
      </c>
      <c r="AU16" s="37">
        <f t="shared" si="28"/>
        <v>0</v>
      </c>
      <c r="AV16" s="37">
        <f t="shared" si="29"/>
        <v>100</v>
      </c>
      <c r="AW16" s="32"/>
      <c r="AX16" s="32">
        <f t="shared" si="30"/>
        <v>80</v>
      </c>
      <c r="AY16" s="37">
        <f t="shared" si="31"/>
        <v>3.75</v>
      </c>
      <c r="AZ16" s="37">
        <f t="shared" si="32"/>
        <v>23.125</v>
      </c>
      <c r="BA16" s="37">
        <f t="shared" si="33"/>
        <v>73.125</v>
      </c>
      <c r="BB16" s="37">
        <f t="shared" si="34"/>
        <v>100</v>
      </c>
    </row>
    <row r="17" spans="1:54" s="31" customFormat="1" x14ac:dyDescent="0.3">
      <c r="A17" s="42">
        <v>289</v>
      </c>
      <c r="B17" s="31" t="s">
        <v>313</v>
      </c>
      <c r="C17" s="31" t="s">
        <v>633</v>
      </c>
      <c r="D17" s="31" t="s">
        <v>463</v>
      </c>
      <c r="E17" s="40">
        <f t="shared" si="35"/>
        <v>40</v>
      </c>
      <c r="F17" s="36">
        <v>15</v>
      </c>
      <c r="G17" s="36">
        <v>25</v>
      </c>
      <c r="H17" s="32">
        <f t="shared" si="0"/>
        <v>21</v>
      </c>
      <c r="I17" s="36">
        <v>8</v>
      </c>
      <c r="J17" s="36">
        <v>13</v>
      </c>
      <c r="K17" s="36">
        <f t="shared" si="1"/>
        <v>4</v>
      </c>
      <c r="L17" s="36">
        <v>2</v>
      </c>
      <c r="M17" s="36">
        <v>2</v>
      </c>
      <c r="N17" s="36">
        <v>0</v>
      </c>
      <c r="O17" s="32">
        <v>6</v>
      </c>
      <c r="P17" s="32">
        <v>29</v>
      </c>
      <c r="Q17" s="36">
        <f t="shared" si="2"/>
        <v>29</v>
      </c>
      <c r="R17" s="36">
        <f t="shared" si="3"/>
        <v>2</v>
      </c>
      <c r="S17" s="36"/>
      <c r="T17" s="37">
        <f t="shared" si="4"/>
        <v>56.338028169014088</v>
      </c>
      <c r="U17" s="38">
        <f t="shared" si="5"/>
        <v>21.12676056338028</v>
      </c>
      <c r="V17" s="38">
        <f t="shared" si="6"/>
        <v>33.333333333333329</v>
      </c>
      <c r="W17" s="37">
        <f t="shared" si="7"/>
        <v>29.577464788732392</v>
      </c>
      <c r="X17" s="38">
        <f t="shared" si="8"/>
        <v>11.267605633802818</v>
      </c>
      <c r="Y17" s="38">
        <f t="shared" si="9"/>
        <v>18.30985915492958</v>
      </c>
      <c r="Z17" s="37">
        <f t="shared" si="10"/>
        <v>5.6338028169014089</v>
      </c>
      <c r="AA17" s="38">
        <f t="shared" si="11"/>
        <v>2.8169014084507045</v>
      </c>
      <c r="AB17" s="38">
        <f t="shared" si="12"/>
        <v>2.8169014084507045</v>
      </c>
      <c r="AC17" s="38">
        <f t="shared" si="13"/>
        <v>0</v>
      </c>
      <c r="AD17" s="37">
        <f t="shared" si="14"/>
        <v>8.4507042253521121</v>
      </c>
      <c r="AE17" s="36"/>
      <c r="AF17" s="32">
        <f t="shared" si="15"/>
        <v>65</v>
      </c>
      <c r="AG17" s="37">
        <f t="shared" si="16"/>
        <v>61.53846153846154</v>
      </c>
      <c r="AH17" s="37">
        <f t="shared" si="17"/>
        <v>32.307692307692307</v>
      </c>
      <c r="AI17" s="37">
        <f t="shared" si="18"/>
        <v>6.1538461538461542</v>
      </c>
      <c r="AJ17" s="37">
        <f t="shared" si="19"/>
        <v>100</v>
      </c>
      <c r="AK17" s="37"/>
      <c r="AL17" s="37">
        <f t="shared" si="20"/>
        <v>36</v>
      </c>
      <c r="AM17" s="37">
        <f t="shared" si="21"/>
        <v>41.666666666666671</v>
      </c>
      <c r="AN17" s="37">
        <f t="shared" si="22"/>
        <v>22.222222222222221</v>
      </c>
      <c r="AO17" s="37">
        <f t="shared" si="23"/>
        <v>36.111111111111107</v>
      </c>
      <c r="AP17" s="37">
        <f t="shared" si="24"/>
        <v>100</v>
      </c>
      <c r="AQ17" s="32"/>
      <c r="AR17" s="32">
        <f t="shared" si="25"/>
        <v>29</v>
      </c>
      <c r="AS17" s="37">
        <f t="shared" si="26"/>
        <v>86.206896551724128</v>
      </c>
      <c r="AT17" s="37">
        <f t="shared" si="27"/>
        <v>6.8965517241379306</v>
      </c>
      <c r="AU17" s="37">
        <f t="shared" si="28"/>
        <v>6.8965517241379306</v>
      </c>
      <c r="AV17" s="37">
        <f t="shared" si="29"/>
        <v>100</v>
      </c>
      <c r="AW17" s="32"/>
      <c r="AX17" s="32">
        <f t="shared" si="30"/>
        <v>65</v>
      </c>
      <c r="AY17" s="37">
        <f t="shared" si="31"/>
        <v>23.076923076923077</v>
      </c>
      <c r="AZ17" s="37">
        <f t="shared" si="32"/>
        <v>32.307692307692307</v>
      </c>
      <c r="BA17" s="37">
        <f t="shared" si="33"/>
        <v>44.61538461538462</v>
      </c>
      <c r="BB17" s="37">
        <f t="shared" si="34"/>
        <v>100</v>
      </c>
    </row>
    <row r="18" spans="1:54" s="31" customFormat="1" x14ac:dyDescent="0.3">
      <c r="A18" s="42">
        <v>100</v>
      </c>
      <c r="B18" s="31" t="s">
        <v>313</v>
      </c>
      <c r="C18" s="31" t="s">
        <v>633</v>
      </c>
      <c r="D18" s="31" t="s">
        <v>463</v>
      </c>
      <c r="E18" s="40">
        <f t="shared" si="35"/>
        <v>45</v>
      </c>
      <c r="F18" s="36">
        <v>11</v>
      </c>
      <c r="G18" s="36">
        <v>34</v>
      </c>
      <c r="H18" s="32">
        <f t="shared" si="0"/>
        <v>20</v>
      </c>
      <c r="I18" s="36">
        <v>14</v>
      </c>
      <c r="J18" s="36">
        <v>6</v>
      </c>
      <c r="K18" s="36">
        <f t="shared" si="1"/>
        <v>6</v>
      </c>
      <c r="L18" s="36">
        <v>6</v>
      </c>
      <c r="M18" s="36">
        <v>0</v>
      </c>
      <c r="N18" s="36">
        <v>0</v>
      </c>
      <c r="O18" s="32">
        <v>4</v>
      </c>
      <c r="P18" s="32">
        <v>25</v>
      </c>
      <c r="Q18" s="36">
        <f t="shared" si="2"/>
        <v>40</v>
      </c>
      <c r="R18" s="36">
        <f t="shared" si="3"/>
        <v>0</v>
      </c>
      <c r="S18" s="36"/>
      <c r="T18" s="37">
        <f t="shared" si="4"/>
        <v>60</v>
      </c>
      <c r="U18" s="38">
        <f t="shared" si="5"/>
        <v>14.666666666666666</v>
      </c>
      <c r="V18" s="38">
        <f t="shared" si="6"/>
        <v>38.202247191011232</v>
      </c>
      <c r="W18" s="37">
        <f t="shared" si="7"/>
        <v>26.666666666666668</v>
      </c>
      <c r="X18" s="38">
        <f t="shared" si="8"/>
        <v>18.666666666666668</v>
      </c>
      <c r="Y18" s="38">
        <f t="shared" si="9"/>
        <v>8</v>
      </c>
      <c r="Z18" s="37">
        <f t="shared" si="10"/>
        <v>8</v>
      </c>
      <c r="AA18" s="38">
        <f t="shared" si="11"/>
        <v>8</v>
      </c>
      <c r="AB18" s="38">
        <f t="shared" si="12"/>
        <v>0</v>
      </c>
      <c r="AC18" s="38">
        <f t="shared" si="13"/>
        <v>0</v>
      </c>
      <c r="AD18" s="37">
        <f t="shared" si="14"/>
        <v>5.3333333333333339</v>
      </c>
      <c r="AE18" s="36"/>
      <c r="AF18" s="32">
        <f t="shared" si="15"/>
        <v>71</v>
      </c>
      <c r="AG18" s="37">
        <f t="shared" si="16"/>
        <v>63.380281690140848</v>
      </c>
      <c r="AH18" s="37">
        <f t="shared" si="17"/>
        <v>28.169014084507044</v>
      </c>
      <c r="AI18" s="37">
        <f t="shared" si="18"/>
        <v>8.4507042253521121</v>
      </c>
      <c r="AJ18" s="37">
        <f t="shared" si="19"/>
        <v>100</v>
      </c>
      <c r="AK18" s="37"/>
      <c r="AL18" s="37">
        <f t="shared" si="20"/>
        <v>31</v>
      </c>
      <c r="AM18" s="37">
        <f t="shared" si="21"/>
        <v>35.483870967741936</v>
      </c>
      <c r="AN18" s="37">
        <f t="shared" si="22"/>
        <v>45.161290322580641</v>
      </c>
      <c r="AO18" s="37">
        <f t="shared" si="23"/>
        <v>19.35483870967742</v>
      </c>
      <c r="AP18" s="37">
        <f t="shared" si="24"/>
        <v>100</v>
      </c>
      <c r="AQ18" s="32"/>
      <c r="AR18" s="32">
        <f t="shared" si="25"/>
        <v>40</v>
      </c>
      <c r="AS18" s="37">
        <f t="shared" si="26"/>
        <v>85</v>
      </c>
      <c r="AT18" s="37">
        <f t="shared" si="27"/>
        <v>15</v>
      </c>
      <c r="AU18" s="37">
        <f t="shared" si="28"/>
        <v>0</v>
      </c>
      <c r="AV18" s="37">
        <f t="shared" si="29"/>
        <v>100</v>
      </c>
      <c r="AW18" s="32"/>
      <c r="AX18" s="32">
        <f t="shared" si="30"/>
        <v>71</v>
      </c>
      <c r="AY18" s="37">
        <f t="shared" si="31"/>
        <v>15.492957746478872</v>
      </c>
      <c r="AZ18" s="37">
        <f t="shared" si="32"/>
        <v>28.169014084507044</v>
      </c>
      <c r="BA18" s="37">
        <f t="shared" si="33"/>
        <v>56.338028169014088</v>
      </c>
      <c r="BB18" s="37">
        <f t="shared" si="34"/>
        <v>100</v>
      </c>
    </row>
    <row r="19" spans="1:54" s="31" customFormat="1" x14ac:dyDescent="0.3">
      <c r="A19" s="42">
        <v>161</v>
      </c>
      <c r="B19" s="31" t="s">
        <v>313</v>
      </c>
      <c r="C19" s="31" t="s">
        <v>633</v>
      </c>
      <c r="D19" s="31" t="s">
        <v>463</v>
      </c>
      <c r="E19" s="40">
        <f t="shared" si="35"/>
        <v>32</v>
      </c>
      <c r="F19" s="36">
        <v>5</v>
      </c>
      <c r="G19" s="36">
        <v>27</v>
      </c>
      <c r="H19" s="32">
        <f t="shared" si="0"/>
        <v>35</v>
      </c>
      <c r="I19" s="36">
        <v>17</v>
      </c>
      <c r="J19" s="36">
        <v>18</v>
      </c>
      <c r="K19" s="36">
        <f t="shared" si="1"/>
        <v>6</v>
      </c>
      <c r="L19" s="36">
        <v>2</v>
      </c>
      <c r="M19" s="36">
        <v>4</v>
      </c>
      <c r="N19" s="36">
        <v>0</v>
      </c>
      <c r="O19" s="32">
        <v>5</v>
      </c>
      <c r="P19" s="32">
        <v>22</v>
      </c>
      <c r="Q19" s="36">
        <f t="shared" si="2"/>
        <v>33</v>
      </c>
      <c r="R19" s="36">
        <f t="shared" si="3"/>
        <v>4</v>
      </c>
      <c r="S19" s="36"/>
      <c r="T19" s="37">
        <f t="shared" si="4"/>
        <v>41.025641025641022</v>
      </c>
      <c r="U19" s="38">
        <f t="shared" si="5"/>
        <v>6.4102564102564097</v>
      </c>
      <c r="V19" s="38">
        <f t="shared" si="6"/>
        <v>38.571428571428577</v>
      </c>
      <c r="W19" s="37">
        <f t="shared" si="7"/>
        <v>44.871794871794876</v>
      </c>
      <c r="X19" s="38">
        <f t="shared" si="8"/>
        <v>21.794871794871796</v>
      </c>
      <c r="Y19" s="38">
        <f t="shared" si="9"/>
        <v>23.076923076923077</v>
      </c>
      <c r="Z19" s="37">
        <f t="shared" si="10"/>
        <v>7.6923076923076925</v>
      </c>
      <c r="AA19" s="38">
        <f t="shared" si="11"/>
        <v>2.5641025641025639</v>
      </c>
      <c r="AB19" s="38">
        <f t="shared" si="12"/>
        <v>5.1282051282051277</v>
      </c>
      <c r="AC19" s="38">
        <f t="shared" si="13"/>
        <v>0</v>
      </c>
      <c r="AD19" s="37">
        <f t="shared" si="14"/>
        <v>6.4102564102564097</v>
      </c>
      <c r="AE19" s="36"/>
      <c r="AF19" s="32">
        <f t="shared" si="15"/>
        <v>73</v>
      </c>
      <c r="AG19" s="37">
        <f t="shared" si="16"/>
        <v>43.835616438356162</v>
      </c>
      <c r="AH19" s="37">
        <f t="shared" si="17"/>
        <v>47.945205479452049</v>
      </c>
      <c r="AI19" s="37">
        <f t="shared" si="18"/>
        <v>8.2191780821917799</v>
      </c>
      <c r="AJ19" s="37">
        <f t="shared" si="19"/>
        <v>99.999999999999986</v>
      </c>
      <c r="AK19" s="37"/>
      <c r="AL19" s="37">
        <f t="shared" si="20"/>
        <v>40</v>
      </c>
      <c r="AM19" s="37">
        <f t="shared" si="21"/>
        <v>12.5</v>
      </c>
      <c r="AN19" s="37">
        <f t="shared" si="22"/>
        <v>42.5</v>
      </c>
      <c r="AO19" s="37">
        <f t="shared" si="23"/>
        <v>45</v>
      </c>
      <c r="AP19" s="37">
        <f t="shared" si="24"/>
        <v>100</v>
      </c>
      <c r="AQ19" s="32"/>
      <c r="AR19" s="32">
        <f t="shared" si="25"/>
        <v>33</v>
      </c>
      <c r="AS19" s="37">
        <f t="shared" si="26"/>
        <v>81.818181818181827</v>
      </c>
      <c r="AT19" s="37">
        <f t="shared" si="27"/>
        <v>6.0606060606060606</v>
      </c>
      <c r="AU19" s="37">
        <f t="shared" si="28"/>
        <v>12.121212121212121</v>
      </c>
      <c r="AV19" s="37">
        <f t="shared" si="29"/>
        <v>100.00000000000001</v>
      </c>
      <c r="AW19" s="32"/>
      <c r="AX19" s="32">
        <f t="shared" si="30"/>
        <v>73</v>
      </c>
      <c r="AY19" s="37">
        <f t="shared" si="31"/>
        <v>6.8493150684931505</v>
      </c>
      <c r="AZ19" s="37">
        <f t="shared" si="32"/>
        <v>47.945205479452049</v>
      </c>
      <c r="BA19" s="37">
        <f t="shared" si="33"/>
        <v>45.205479452054789</v>
      </c>
      <c r="BB19" s="37">
        <f t="shared" si="34"/>
        <v>99.999999999999986</v>
      </c>
    </row>
    <row r="20" spans="1:54" s="31" customFormat="1" x14ac:dyDescent="0.3">
      <c r="A20" s="42">
        <v>77</v>
      </c>
      <c r="B20" s="31" t="s">
        <v>313</v>
      </c>
      <c r="C20" s="31" t="s">
        <v>633</v>
      </c>
      <c r="D20" s="31" t="s">
        <v>463</v>
      </c>
      <c r="E20" s="40">
        <f t="shared" si="35"/>
        <v>35</v>
      </c>
      <c r="F20" s="36">
        <v>9</v>
      </c>
      <c r="G20" s="36">
        <v>26</v>
      </c>
      <c r="H20" s="32">
        <f t="shared" si="0"/>
        <v>19</v>
      </c>
      <c r="I20" s="36">
        <v>10</v>
      </c>
      <c r="J20" s="36">
        <v>9</v>
      </c>
      <c r="K20" s="36">
        <f t="shared" si="1"/>
        <v>14</v>
      </c>
      <c r="L20" s="36">
        <v>14</v>
      </c>
      <c r="M20" s="36">
        <v>0</v>
      </c>
      <c r="N20" s="36">
        <v>0</v>
      </c>
      <c r="O20" s="32">
        <v>5</v>
      </c>
      <c r="P20" s="32">
        <v>27</v>
      </c>
      <c r="Q20" s="36">
        <f t="shared" si="2"/>
        <v>40</v>
      </c>
      <c r="R20" s="36">
        <f t="shared" si="3"/>
        <v>0</v>
      </c>
      <c r="S20" s="36"/>
      <c r="T20" s="37">
        <f t="shared" si="4"/>
        <v>47.945205479452049</v>
      </c>
      <c r="U20" s="38">
        <f t="shared" si="5"/>
        <v>12.328767123287671</v>
      </c>
      <c r="V20" s="38">
        <f t="shared" si="6"/>
        <v>32.5</v>
      </c>
      <c r="W20" s="37">
        <f t="shared" si="7"/>
        <v>26.027397260273972</v>
      </c>
      <c r="X20" s="38">
        <f t="shared" si="8"/>
        <v>13.698630136986301</v>
      </c>
      <c r="Y20" s="38">
        <f t="shared" si="9"/>
        <v>12.328767123287671</v>
      </c>
      <c r="Z20" s="37">
        <f t="shared" si="10"/>
        <v>19.17808219178082</v>
      </c>
      <c r="AA20" s="38">
        <f t="shared" si="11"/>
        <v>19.17808219178082</v>
      </c>
      <c r="AB20" s="38">
        <f t="shared" si="12"/>
        <v>0</v>
      </c>
      <c r="AC20" s="38">
        <f t="shared" si="13"/>
        <v>0</v>
      </c>
      <c r="AD20" s="37">
        <f t="shared" si="14"/>
        <v>6.8493150684931505</v>
      </c>
      <c r="AE20" s="36"/>
      <c r="AF20" s="32">
        <f t="shared" si="15"/>
        <v>68</v>
      </c>
      <c r="AG20" s="37">
        <f t="shared" si="16"/>
        <v>51.470588235294116</v>
      </c>
      <c r="AH20" s="37">
        <f t="shared" si="17"/>
        <v>27.941176470588236</v>
      </c>
      <c r="AI20" s="37">
        <f t="shared" si="18"/>
        <v>20.588235294117645</v>
      </c>
      <c r="AJ20" s="37">
        <f t="shared" si="19"/>
        <v>100</v>
      </c>
      <c r="AK20" s="37"/>
      <c r="AL20" s="37">
        <f t="shared" si="20"/>
        <v>28</v>
      </c>
      <c r="AM20" s="37">
        <f t="shared" si="21"/>
        <v>32.142857142857146</v>
      </c>
      <c r="AN20" s="37">
        <f t="shared" si="22"/>
        <v>35.714285714285715</v>
      </c>
      <c r="AO20" s="37">
        <f t="shared" si="23"/>
        <v>32.142857142857146</v>
      </c>
      <c r="AP20" s="37">
        <f t="shared" si="24"/>
        <v>100</v>
      </c>
      <c r="AQ20" s="32"/>
      <c r="AR20" s="32">
        <f t="shared" si="25"/>
        <v>40</v>
      </c>
      <c r="AS20" s="37">
        <f t="shared" si="26"/>
        <v>65</v>
      </c>
      <c r="AT20" s="37">
        <f t="shared" si="27"/>
        <v>35</v>
      </c>
      <c r="AU20" s="37">
        <f t="shared" si="28"/>
        <v>0</v>
      </c>
      <c r="AV20" s="37">
        <f t="shared" si="29"/>
        <v>100</v>
      </c>
      <c r="AW20" s="32"/>
      <c r="AX20" s="32">
        <f t="shared" si="30"/>
        <v>68</v>
      </c>
      <c r="AY20" s="37">
        <f t="shared" si="31"/>
        <v>13.23529411764706</v>
      </c>
      <c r="AZ20" s="37">
        <f t="shared" si="32"/>
        <v>27.941176470588236</v>
      </c>
      <c r="BA20" s="37">
        <f t="shared" si="33"/>
        <v>58.82352941176471</v>
      </c>
      <c r="BB20" s="37">
        <f t="shared" si="34"/>
        <v>100</v>
      </c>
    </row>
    <row r="21" spans="1:54" s="31" customFormat="1" x14ac:dyDescent="0.3">
      <c r="A21" s="42">
        <v>44</v>
      </c>
      <c r="B21" s="31" t="s">
        <v>313</v>
      </c>
      <c r="C21" s="31" t="s">
        <v>633</v>
      </c>
      <c r="D21" s="31" t="s">
        <v>471</v>
      </c>
      <c r="E21" s="40">
        <f t="shared" si="35"/>
        <v>48</v>
      </c>
      <c r="F21" s="36">
        <v>15</v>
      </c>
      <c r="G21" s="36">
        <v>33</v>
      </c>
      <c r="H21" s="32">
        <f t="shared" si="0"/>
        <v>17</v>
      </c>
      <c r="I21" s="36">
        <v>8</v>
      </c>
      <c r="J21" s="36">
        <v>9</v>
      </c>
      <c r="K21" s="36">
        <f t="shared" si="1"/>
        <v>3</v>
      </c>
      <c r="L21" s="36">
        <v>3</v>
      </c>
      <c r="M21" s="36">
        <v>0</v>
      </c>
      <c r="N21" s="36">
        <v>0</v>
      </c>
      <c r="O21" s="32">
        <v>3</v>
      </c>
      <c r="P21" s="32">
        <v>29</v>
      </c>
      <c r="Q21" s="36">
        <f t="shared" si="2"/>
        <v>36</v>
      </c>
      <c r="R21" s="36">
        <f t="shared" si="3"/>
        <v>0</v>
      </c>
      <c r="S21" s="36"/>
      <c r="T21" s="37">
        <f t="shared" si="4"/>
        <v>67.605633802816897</v>
      </c>
      <c r="U21" s="38">
        <f t="shared" si="5"/>
        <v>21.12676056338028</v>
      </c>
      <c r="V21" s="38">
        <f t="shared" si="6"/>
        <v>37.931034482758619</v>
      </c>
      <c r="W21" s="37">
        <f t="shared" si="7"/>
        <v>23.943661971830984</v>
      </c>
      <c r="X21" s="38">
        <f t="shared" si="8"/>
        <v>11.267605633802818</v>
      </c>
      <c r="Y21" s="38">
        <f t="shared" si="9"/>
        <v>12.676056338028168</v>
      </c>
      <c r="Z21" s="37">
        <f t="shared" si="10"/>
        <v>4.225352112676056</v>
      </c>
      <c r="AA21" s="38">
        <f t="shared" si="11"/>
        <v>4.225352112676056</v>
      </c>
      <c r="AB21" s="38">
        <f t="shared" si="12"/>
        <v>0</v>
      </c>
      <c r="AC21" s="38">
        <f t="shared" si="13"/>
        <v>0</v>
      </c>
      <c r="AD21" s="37">
        <f t="shared" si="14"/>
        <v>4.225352112676056</v>
      </c>
      <c r="AE21" s="36"/>
      <c r="AF21" s="32">
        <f t="shared" si="15"/>
        <v>68</v>
      </c>
      <c r="AG21" s="37">
        <f t="shared" si="16"/>
        <v>70.588235294117652</v>
      </c>
      <c r="AH21" s="37">
        <f t="shared" si="17"/>
        <v>25</v>
      </c>
      <c r="AI21" s="37">
        <f t="shared" si="18"/>
        <v>4.4117647058823533</v>
      </c>
      <c r="AJ21" s="37">
        <f t="shared" si="19"/>
        <v>100</v>
      </c>
      <c r="AK21" s="37"/>
      <c r="AL21" s="37">
        <f t="shared" si="20"/>
        <v>32</v>
      </c>
      <c r="AM21" s="37">
        <f t="shared" si="21"/>
        <v>46.875</v>
      </c>
      <c r="AN21" s="37">
        <f t="shared" si="22"/>
        <v>25</v>
      </c>
      <c r="AO21" s="37">
        <f t="shared" si="23"/>
        <v>28.125</v>
      </c>
      <c r="AP21" s="37">
        <f t="shared" si="24"/>
        <v>100</v>
      </c>
      <c r="AQ21" s="32"/>
      <c r="AR21" s="32">
        <f t="shared" si="25"/>
        <v>36</v>
      </c>
      <c r="AS21" s="37">
        <f t="shared" si="26"/>
        <v>91.666666666666657</v>
      </c>
      <c r="AT21" s="37">
        <f t="shared" si="27"/>
        <v>8.3333333333333321</v>
      </c>
      <c r="AU21" s="37">
        <f t="shared" si="28"/>
        <v>0</v>
      </c>
      <c r="AV21" s="37">
        <f t="shared" si="29"/>
        <v>99.999999999999986</v>
      </c>
      <c r="AW21" s="32"/>
      <c r="AX21" s="32">
        <f t="shared" si="30"/>
        <v>68</v>
      </c>
      <c r="AY21" s="37">
        <f t="shared" si="31"/>
        <v>22.058823529411764</v>
      </c>
      <c r="AZ21" s="37">
        <f t="shared" si="32"/>
        <v>25</v>
      </c>
      <c r="BA21" s="37">
        <f t="shared" si="33"/>
        <v>52.941176470588239</v>
      </c>
      <c r="BB21" s="37">
        <f t="shared" si="34"/>
        <v>100</v>
      </c>
    </row>
    <row r="22" spans="1:54" s="31" customFormat="1" x14ac:dyDescent="0.3">
      <c r="A22" s="42">
        <v>42</v>
      </c>
      <c r="B22" s="31" t="s">
        <v>313</v>
      </c>
      <c r="C22" s="31" t="s">
        <v>633</v>
      </c>
      <c r="D22" s="31" t="s">
        <v>463</v>
      </c>
      <c r="E22" s="40">
        <f t="shared" si="35"/>
        <v>57</v>
      </c>
      <c r="F22" s="36">
        <v>19</v>
      </c>
      <c r="G22" s="36">
        <v>38</v>
      </c>
      <c r="H22" s="32">
        <f t="shared" si="0"/>
        <v>13</v>
      </c>
      <c r="I22" s="36">
        <v>4</v>
      </c>
      <c r="J22" s="36">
        <v>9</v>
      </c>
      <c r="K22" s="36">
        <f t="shared" si="1"/>
        <v>2</v>
      </c>
      <c r="L22" s="36">
        <v>2</v>
      </c>
      <c r="M22" s="36">
        <v>0</v>
      </c>
      <c r="N22" s="36">
        <v>0</v>
      </c>
      <c r="O22" s="32">
        <v>2</v>
      </c>
      <c r="P22" s="32">
        <v>26</v>
      </c>
      <c r="Q22" s="36">
        <f t="shared" si="2"/>
        <v>40</v>
      </c>
      <c r="R22" s="36">
        <f t="shared" si="3"/>
        <v>0</v>
      </c>
      <c r="S22" s="36"/>
      <c r="T22" s="37">
        <f t="shared" si="4"/>
        <v>77.027027027027032</v>
      </c>
      <c r="U22" s="38">
        <f t="shared" si="5"/>
        <v>25.675675675675674</v>
      </c>
      <c r="V22" s="38">
        <f t="shared" si="6"/>
        <v>38.383838383838381</v>
      </c>
      <c r="W22" s="37">
        <f t="shared" si="7"/>
        <v>17.567567567567568</v>
      </c>
      <c r="X22" s="38">
        <f t="shared" si="8"/>
        <v>5.4054054054054053</v>
      </c>
      <c r="Y22" s="38">
        <f t="shared" si="9"/>
        <v>12.162162162162163</v>
      </c>
      <c r="Z22" s="37">
        <f t="shared" si="10"/>
        <v>2.7027027027027026</v>
      </c>
      <c r="AA22" s="38">
        <f t="shared" si="11"/>
        <v>2.7027027027027026</v>
      </c>
      <c r="AB22" s="38">
        <f t="shared" si="12"/>
        <v>0</v>
      </c>
      <c r="AC22" s="38">
        <f t="shared" si="13"/>
        <v>0</v>
      </c>
      <c r="AD22" s="37">
        <f t="shared" si="14"/>
        <v>2.7027027027027026</v>
      </c>
      <c r="AE22" s="36"/>
      <c r="AF22" s="32">
        <f t="shared" si="15"/>
        <v>72</v>
      </c>
      <c r="AG22" s="37">
        <f t="shared" si="16"/>
        <v>79.166666666666657</v>
      </c>
      <c r="AH22" s="37">
        <f t="shared" si="17"/>
        <v>18.055555555555554</v>
      </c>
      <c r="AI22" s="37">
        <f t="shared" si="18"/>
        <v>2.7777777777777777</v>
      </c>
      <c r="AJ22" s="37">
        <f t="shared" si="19"/>
        <v>99.999999999999986</v>
      </c>
      <c r="AK22" s="37"/>
      <c r="AL22" s="37">
        <f t="shared" si="20"/>
        <v>32</v>
      </c>
      <c r="AM22" s="37">
        <f t="shared" si="21"/>
        <v>59.375</v>
      </c>
      <c r="AN22" s="37">
        <f t="shared" si="22"/>
        <v>12.5</v>
      </c>
      <c r="AO22" s="37">
        <f t="shared" si="23"/>
        <v>28.125</v>
      </c>
      <c r="AP22" s="37">
        <f t="shared" si="24"/>
        <v>100</v>
      </c>
      <c r="AQ22" s="32"/>
      <c r="AR22" s="32">
        <f t="shared" si="25"/>
        <v>40</v>
      </c>
      <c r="AS22" s="37">
        <f t="shared" si="26"/>
        <v>95</v>
      </c>
      <c r="AT22" s="37">
        <f t="shared" si="27"/>
        <v>5</v>
      </c>
      <c r="AU22" s="37">
        <f t="shared" si="28"/>
        <v>0</v>
      </c>
      <c r="AV22" s="37">
        <f t="shared" si="29"/>
        <v>100</v>
      </c>
      <c r="AW22" s="32"/>
      <c r="AX22" s="32">
        <f t="shared" si="30"/>
        <v>72</v>
      </c>
      <c r="AY22" s="37">
        <f t="shared" si="31"/>
        <v>26.388888888888889</v>
      </c>
      <c r="AZ22" s="37">
        <f t="shared" si="32"/>
        <v>18.055555555555554</v>
      </c>
      <c r="BA22" s="37">
        <f t="shared" si="33"/>
        <v>55.555555555555557</v>
      </c>
      <c r="BB22" s="37">
        <f t="shared" si="34"/>
        <v>100</v>
      </c>
    </row>
    <row r="23" spans="1:54" s="31" customFormat="1" x14ac:dyDescent="0.3">
      <c r="A23" s="31" t="s">
        <v>470</v>
      </c>
      <c r="B23" s="31" t="s">
        <v>313</v>
      </c>
      <c r="C23" s="31" t="s">
        <v>633</v>
      </c>
      <c r="D23" s="31" t="s">
        <v>463</v>
      </c>
      <c r="E23" s="40">
        <f t="shared" si="35"/>
        <v>34</v>
      </c>
      <c r="F23" s="36">
        <v>4</v>
      </c>
      <c r="G23" s="36">
        <v>30</v>
      </c>
      <c r="H23" s="32">
        <f t="shared" si="0"/>
        <v>18</v>
      </c>
      <c r="I23" s="36">
        <v>8</v>
      </c>
      <c r="J23" s="36">
        <v>10</v>
      </c>
      <c r="K23" s="36">
        <f t="shared" si="1"/>
        <v>22</v>
      </c>
      <c r="L23" s="36">
        <v>14</v>
      </c>
      <c r="M23" s="36">
        <v>2</v>
      </c>
      <c r="N23" s="36">
        <v>6</v>
      </c>
      <c r="O23" s="32">
        <v>3</v>
      </c>
      <c r="P23" s="32">
        <v>23</v>
      </c>
      <c r="Q23" s="36">
        <f t="shared" si="2"/>
        <v>52</v>
      </c>
      <c r="R23" s="36">
        <f t="shared" si="3"/>
        <v>8</v>
      </c>
      <c r="S23" s="36"/>
      <c r="T23" s="37">
        <f t="shared" si="4"/>
        <v>44.155844155844157</v>
      </c>
      <c r="U23" s="38">
        <f t="shared" si="5"/>
        <v>5.1948051948051948</v>
      </c>
      <c r="V23" s="38">
        <f t="shared" si="6"/>
        <v>33.707865168539328</v>
      </c>
      <c r="W23" s="37">
        <f t="shared" si="7"/>
        <v>23.376623376623375</v>
      </c>
      <c r="X23" s="38">
        <f t="shared" si="8"/>
        <v>10.38961038961039</v>
      </c>
      <c r="Y23" s="38">
        <f t="shared" si="9"/>
        <v>12.987012987012985</v>
      </c>
      <c r="Z23" s="37">
        <f t="shared" si="10"/>
        <v>28.571428571428569</v>
      </c>
      <c r="AA23" s="38">
        <f t="shared" si="11"/>
        <v>18.181818181818183</v>
      </c>
      <c r="AB23" s="38">
        <f t="shared" si="12"/>
        <v>2.5974025974025974</v>
      </c>
      <c r="AC23" s="38">
        <f t="shared" si="13"/>
        <v>7.7922077922077921</v>
      </c>
      <c r="AD23" s="37">
        <f t="shared" si="14"/>
        <v>3.8961038961038961</v>
      </c>
      <c r="AE23" s="36"/>
      <c r="AF23" s="32">
        <f t="shared" si="15"/>
        <v>74</v>
      </c>
      <c r="AG23" s="37">
        <f t="shared" si="16"/>
        <v>45.945945945945951</v>
      </c>
      <c r="AH23" s="37">
        <f t="shared" si="17"/>
        <v>24.324324324324326</v>
      </c>
      <c r="AI23" s="37">
        <f t="shared" si="18"/>
        <v>29.72972972972973</v>
      </c>
      <c r="AJ23" s="37">
        <f t="shared" si="19"/>
        <v>100</v>
      </c>
      <c r="AK23" s="37"/>
      <c r="AL23" s="37">
        <f t="shared" si="20"/>
        <v>22</v>
      </c>
      <c r="AM23" s="37">
        <f t="shared" si="21"/>
        <v>18.181818181818183</v>
      </c>
      <c r="AN23" s="37">
        <f t="shared" si="22"/>
        <v>36.363636363636367</v>
      </c>
      <c r="AO23" s="37">
        <f t="shared" si="23"/>
        <v>45.454545454545453</v>
      </c>
      <c r="AP23" s="37">
        <f t="shared" si="24"/>
        <v>100</v>
      </c>
      <c r="AQ23" s="32"/>
      <c r="AR23" s="32">
        <f t="shared" si="25"/>
        <v>46</v>
      </c>
      <c r="AS23" s="37">
        <f t="shared" si="26"/>
        <v>65.217391304347828</v>
      </c>
      <c r="AT23" s="37">
        <f t="shared" si="27"/>
        <v>30.434782608695656</v>
      </c>
      <c r="AU23" s="37">
        <f t="shared" si="28"/>
        <v>4.3478260869565215</v>
      </c>
      <c r="AV23" s="37">
        <f t="shared" si="29"/>
        <v>100</v>
      </c>
      <c r="AW23" s="32"/>
      <c r="AX23" s="32">
        <f t="shared" si="30"/>
        <v>74</v>
      </c>
      <c r="AY23" s="37">
        <f t="shared" si="31"/>
        <v>5.4054054054054053</v>
      </c>
      <c r="AZ23" s="37">
        <f t="shared" si="32"/>
        <v>24.324324324324326</v>
      </c>
      <c r="BA23" s="37">
        <f t="shared" si="33"/>
        <v>70.270270270270274</v>
      </c>
      <c r="BB23" s="37">
        <f t="shared" si="34"/>
        <v>100</v>
      </c>
    </row>
    <row r="24" spans="1:54" s="31" customFormat="1" x14ac:dyDescent="0.3">
      <c r="A24" s="31" t="s">
        <v>469</v>
      </c>
      <c r="B24" s="31" t="s">
        <v>313</v>
      </c>
      <c r="C24" s="31" t="s">
        <v>633</v>
      </c>
      <c r="D24" s="31" t="s">
        <v>463</v>
      </c>
      <c r="E24" s="40">
        <f t="shared" si="35"/>
        <v>22</v>
      </c>
      <c r="F24" s="36">
        <v>3</v>
      </c>
      <c r="G24" s="36">
        <v>19</v>
      </c>
      <c r="H24" s="32">
        <f t="shared" si="0"/>
        <v>38</v>
      </c>
      <c r="I24" s="36">
        <v>21</v>
      </c>
      <c r="J24" s="36">
        <v>17</v>
      </c>
      <c r="K24" s="36">
        <f t="shared" si="1"/>
        <v>17</v>
      </c>
      <c r="L24" s="36">
        <v>10</v>
      </c>
      <c r="M24" s="36">
        <v>0</v>
      </c>
      <c r="N24" s="36">
        <v>7</v>
      </c>
      <c r="O24" s="32">
        <v>1</v>
      </c>
      <c r="P24" s="32">
        <v>22</v>
      </c>
      <c r="Q24" s="36">
        <f t="shared" si="2"/>
        <v>36</v>
      </c>
      <c r="R24" s="36">
        <f t="shared" si="3"/>
        <v>7</v>
      </c>
      <c r="S24" s="36"/>
      <c r="T24" s="37">
        <f t="shared" si="4"/>
        <v>28.205128205128204</v>
      </c>
      <c r="U24" s="38">
        <f t="shared" si="5"/>
        <v>3.8461538461538463</v>
      </c>
      <c r="V24" s="38">
        <f t="shared" si="6"/>
        <v>32.20338983050847</v>
      </c>
      <c r="W24" s="37">
        <f t="shared" si="7"/>
        <v>48.717948717948715</v>
      </c>
      <c r="X24" s="38">
        <f t="shared" si="8"/>
        <v>26.923076923076923</v>
      </c>
      <c r="Y24" s="38">
        <f t="shared" si="9"/>
        <v>21.794871794871796</v>
      </c>
      <c r="Z24" s="37">
        <f t="shared" si="10"/>
        <v>21.794871794871796</v>
      </c>
      <c r="AA24" s="38">
        <f t="shared" si="11"/>
        <v>12.820512820512819</v>
      </c>
      <c r="AB24" s="38">
        <f t="shared" si="12"/>
        <v>0</v>
      </c>
      <c r="AC24" s="38">
        <f t="shared" si="13"/>
        <v>8.9743589743589745</v>
      </c>
      <c r="AD24" s="37">
        <f t="shared" si="14"/>
        <v>1.2820512820512819</v>
      </c>
      <c r="AE24" s="36"/>
      <c r="AF24" s="32">
        <f t="shared" si="15"/>
        <v>77</v>
      </c>
      <c r="AG24" s="37">
        <f t="shared" si="16"/>
        <v>28.571428571428569</v>
      </c>
      <c r="AH24" s="37">
        <f t="shared" si="17"/>
        <v>49.350649350649348</v>
      </c>
      <c r="AI24" s="37">
        <f t="shared" si="18"/>
        <v>22.077922077922079</v>
      </c>
      <c r="AJ24" s="37">
        <f t="shared" si="19"/>
        <v>100</v>
      </c>
      <c r="AK24" s="37"/>
      <c r="AL24" s="37">
        <f t="shared" si="20"/>
        <v>41</v>
      </c>
      <c r="AM24" s="37">
        <f t="shared" si="21"/>
        <v>7.3170731707317067</v>
      </c>
      <c r="AN24" s="37">
        <f t="shared" si="22"/>
        <v>51.219512195121951</v>
      </c>
      <c r="AO24" s="37">
        <f t="shared" si="23"/>
        <v>41.463414634146339</v>
      </c>
      <c r="AP24" s="37">
        <f t="shared" si="24"/>
        <v>100</v>
      </c>
      <c r="AQ24" s="32"/>
      <c r="AR24" s="32">
        <f t="shared" si="25"/>
        <v>29</v>
      </c>
      <c r="AS24" s="37">
        <f t="shared" si="26"/>
        <v>65.517241379310349</v>
      </c>
      <c r="AT24" s="37">
        <f t="shared" si="27"/>
        <v>34.482758620689658</v>
      </c>
      <c r="AU24" s="37">
        <f t="shared" si="28"/>
        <v>0</v>
      </c>
      <c r="AV24" s="37">
        <f t="shared" si="29"/>
        <v>100</v>
      </c>
      <c r="AW24" s="32"/>
      <c r="AX24" s="32">
        <f t="shared" si="30"/>
        <v>77</v>
      </c>
      <c r="AY24" s="37">
        <f t="shared" si="31"/>
        <v>3.8961038961038961</v>
      </c>
      <c r="AZ24" s="37">
        <f t="shared" si="32"/>
        <v>49.350649350649348</v>
      </c>
      <c r="BA24" s="37">
        <f t="shared" si="33"/>
        <v>46.753246753246749</v>
      </c>
      <c r="BB24" s="37">
        <f t="shared" si="34"/>
        <v>100</v>
      </c>
    </row>
    <row r="25" spans="1:54" s="31" customFormat="1" x14ac:dyDescent="0.3">
      <c r="A25" s="31" t="s">
        <v>472</v>
      </c>
      <c r="B25" s="31" t="s">
        <v>313</v>
      </c>
      <c r="C25" s="31" t="s">
        <v>633</v>
      </c>
      <c r="D25" s="31" t="s">
        <v>463</v>
      </c>
      <c r="E25" s="40">
        <f t="shared" si="35"/>
        <v>19</v>
      </c>
      <c r="F25" s="41">
        <v>5</v>
      </c>
      <c r="G25" s="41">
        <v>14</v>
      </c>
      <c r="H25" s="32">
        <f t="shared" si="0"/>
        <v>35</v>
      </c>
      <c r="I25" s="41">
        <v>18</v>
      </c>
      <c r="J25" s="41">
        <v>17</v>
      </c>
      <c r="K25" s="36">
        <f t="shared" si="1"/>
        <v>19</v>
      </c>
      <c r="L25" s="41">
        <v>19</v>
      </c>
      <c r="M25" s="41">
        <v>0</v>
      </c>
      <c r="N25" s="41">
        <v>0</v>
      </c>
      <c r="O25" s="32">
        <v>2</v>
      </c>
      <c r="P25" s="32">
        <v>25</v>
      </c>
      <c r="Q25" s="36">
        <f t="shared" si="2"/>
        <v>33</v>
      </c>
      <c r="R25" s="36">
        <f t="shared" si="3"/>
        <v>0</v>
      </c>
      <c r="S25" s="36"/>
      <c r="T25" s="37">
        <f t="shared" si="4"/>
        <v>25.333333333333336</v>
      </c>
      <c r="U25" s="38">
        <f t="shared" si="5"/>
        <v>6.666666666666667</v>
      </c>
      <c r="V25" s="38">
        <f t="shared" si="6"/>
        <v>25.925925925925924</v>
      </c>
      <c r="W25" s="37">
        <f t="shared" si="7"/>
        <v>46.666666666666664</v>
      </c>
      <c r="X25" s="38">
        <f t="shared" si="8"/>
        <v>24</v>
      </c>
      <c r="Y25" s="38">
        <f t="shared" si="9"/>
        <v>22.666666666666664</v>
      </c>
      <c r="Z25" s="37">
        <f t="shared" si="10"/>
        <v>25.333333333333336</v>
      </c>
      <c r="AA25" s="38">
        <f t="shared" si="11"/>
        <v>25.333333333333336</v>
      </c>
      <c r="AB25" s="38">
        <f t="shared" si="12"/>
        <v>0</v>
      </c>
      <c r="AC25" s="38">
        <f t="shared" si="13"/>
        <v>0</v>
      </c>
      <c r="AD25" s="37">
        <f t="shared" si="14"/>
        <v>2.666666666666667</v>
      </c>
      <c r="AE25" s="36"/>
      <c r="AF25" s="32">
        <f t="shared" si="15"/>
        <v>73</v>
      </c>
      <c r="AG25" s="37">
        <f t="shared" si="16"/>
        <v>26.027397260273972</v>
      </c>
      <c r="AH25" s="37">
        <f t="shared" si="17"/>
        <v>47.945205479452049</v>
      </c>
      <c r="AI25" s="37">
        <f t="shared" si="18"/>
        <v>26.027397260273972</v>
      </c>
      <c r="AJ25" s="37">
        <f t="shared" si="19"/>
        <v>100</v>
      </c>
      <c r="AK25" s="37"/>
      <c r="AL25" s="37">
        <f t="shared" si="20"/>
        <v>40</v>
      </c>
      <c r="AM25" s="37">
        <f t="shared" si="21"/>
        <v>12.5</v>
      </c>
      <c r="AN25" s="37">
        <f t="shared" si="22"/>
        <v>45</v>
      </c>
      <c r="AO25" s="37">
        <f t="shared" si="23"/>
        <v>42.5</v>
      </c>
      <c r="AP25" s="37">
        <f t="shared" si="24"/>
        <v>100</v>
      </c>
      <c r="AQ25" s="32"/>
      <c r="AR25" s="32">
        <f t="shared" si="25"/>
        <v>33</v>
      </c>
      <c r="AS25" s="37">
        <f t="shared" si="26"/>
        <v>42.424242424242422</v>
      </c>
      <c r="AT25" s="37">
        <f t="shared" si="27"/>
        <v>57.575757575757578</v>
      </c>
      <c r="AU25" s="37">
        <f t="shared" si="28"/>
        <v>0</v>
      </c>
      <c r="AV25" s="37">
        <f t="shared" si="29"/>
        <v>100</v>
      </c>
      <c r="AW25" s="32"/>
      <c r="AX25" s="32">
        <f t="shared" si="30"/>
        <v>73</v>
      </c>
      <c r="AY25" s="37">
        <f t="shared" si="31"/>
        <v>6.8493150684931505</v>
      </c>
      <c r="AZ25" s="37">
        <f t="shared" si="32"/>
        <v>47.945205479452049</v>
      </c>
      <c r="BA25" s="37">
        <f t="shared" si="33"/>
        <v>45.205479452054789</v>
      </c>
      <c r="BB25" s="37">
        <f t="shared" si="34"/>
        <v>99.999999999999986</v>
      </c>
    </row>
    <row r="26" spans="1:54" s="31" customFormat="1" x14ac:dyDescent="0.3">
      <c r="A26" s="31" t="s">
        <v>473</v>
      </c>
      <c r="B26" s="31" t="s">
        <v>313</v>
      </c>
      <c r="C26" s="31" t="s">
        <v>633</v>
      </c>
      <c r="D26" s="31" t="s">
        <v>463</v>
      </c>
      <c r="E26" s="40">
        <f t="shared" si="35"/>
        <v>21</v>
      </c>
      <c r="F26" s="41">
        <v>7</v>
      </c>
      <c r="G26" s="41">
        <v>14</v>
      </c>
      <c r="H26" s="32">
        <f t="shared" si="0"/>
        <v>27</v>
      </c>
      <c r="I26" s="41">
        <v>16</v>
      </c>
      <c r="J26" s="41">
        <v>11</v>
      </c>
      <c r="K26" s="36">
        <f t="shared" si="1"/>
        <v>17</v>
      </c>
      <c r="L26" s="41">
        <v>17</v>
      </c>
      <c r="M26" s="41">
        <v>0</v>
      </c>
      <c r="N26" s="41">
        <v>0</v>
      </c>
      <c r="O26" s="32">
        <v>6</v>
      </c>
      <c r="P26" s="32">
        <v>29</v>
      </c>
      <c r="Q26" s="36">
        <f t="shared" si="2"/>
        <v>31</v>
      </c>
      <c r="R26" s="36">
        <f t="shared" si="3"/>
        <v>0</v>
      </c>
      <c r="S26" s="36"/>
      <c r="T26" s="37">
        <f t="shared" si="4"/>
        <v>29.577464788732392</v>
      </c>
      <c r="U26" s="38">
        <f t="shared" si="5"/>
        <v>9.8591549295774641</v>
      </c>
      <c r="V26" s="38">
        <f t="shared" si="6"/>
        <v>24.137931034482758</v>
      </c>
      <c r="W26" s="37">
        <f t="shared" si="7"/>
        <v>38.028169014084504</v>
      </c>
      <c r="X26" s="38">
        <f t="shared" si="8"/>
        <v>22.535211267605636</v>
      </c>
      <c r="Y26" s="38">
        <f t="shared" si="9"/>
        <v>15.492957746478872</v>
      </c>
      <c r="Z26" s="37">
        <f t="shared" si="10"/>
        <v>23.943661971830984</v>
      </c>
      <c r="AA26" s="38">
        <f t="shared" si="11"/>
        <v>23.943661971830984</v>
      </c>
      <c r="AB26" s="38">
        <f t="shared" si="12"/>
        <v>0</v>
      </c>
      <c r="AC26" s="38">
        <f t="shared" si="13"/>
        <v>0</v>
      </c>
      <c r="AD26" s="37">
        <f t="shared" si="14"/>
        <v>8.4507042253521121</v>
      </c>
      <c r="AE26" s="36"/>
      <c r="AF26" s="32">
        <f t="shared" si="15"/>
        <v>65</v>
      </c>
      <c r="AG26" s="37">
        <f t="shared" si="16"/>
        <v>32.307692307692307</v>
      </c>
      <c r="AH26" s="37">
        <f t="shared" si="17"/>
        <v>41.53846153846154</v>
      </c>
      <c r="AI26" s="37">
        <f t="shared" si="18"/>
        <v>26.153846153846157</v>
      </c>
      <c r="AJ26" s="37">
        <f t="shared" si="19"/>
        <v>100</v>
      </c>
      <c r="AK26" s="37"/>
      <c r="AL26" s="37">
        <f t="shared" si="20"/>
        <v>34</v>
      </c>
      <c r="AM26" s="37">
        <f t="shared" si="21"/>
        <v>20.588235294117645</v>
      </c>
      <c r="AN26" s="37">
        <f t="shared" si="22"/>
        <v>47.058823529411761</v>
      </c>
      <c r="AO26" s="37">
        <f t="shared" si="23"/>
        <v>32.352941176470587</v>
      </c>
      <c r="AP26" s="37">
        <f t="shared" si="24"/>
        <v>100</v>
      </c>
      <c r="AQ26" s="32"/>
      <c r="AR26" s="32">
        <f t="shared" si="25"/>
        <v>31</v>
      </c>
      <c r="AS26" s="37">
        <f t="shared" si="26"/>
        <v>45.161290322580641</v>
      </c>
      <c r="AT26" s="37">
        <f t="shared" si="27"/>
        <v>54.838709677419352</v>
      </c>
      <c r="AU26" s="37">
        <f t="shared" si="28"/>
        <v>0</v>
      </c>
      <c r="AV26" s="37">
        <f t="shared" si="29"/>
        <v>100</v>
      </c>
      <c r="AW26" s="32"/>
      <c r="AX26" s="32">
        <f t="shared" si="30"/>
        <v>65</v>
      </c>
      <c r="AY26" s="37">
        <f t="shared" si="31"/>
        <v>10.76923076923077</v>
      </c>
      <c r="AZ26" s="37">
        <f t="shared" si="32"/>
        <v>41.53846153846154</v>
      </c>
      <c r="BA26" s="37">
        <f t="shared" si="33"/>
        <v>47.692307692307693</v>
      </c>
      <c r="BB26" s="37">
        <f t="shared" si="34"/>
        <v>100</v>
      </c>
    </row>
    <row r="27" spans="1:54" s="31" customFormat="1" x14ac:dyDescent="0.3">
      <c r="A27" s="31" t="s">
        <v>474</v>
      </c>
      <c r="B27" s="31" t="s">
        <v>313</v>
      </c>
      <c r="C27" s="31" t="s">
        <v>633</v>
      </c>
      <c r="D27" s="31" t="s">
        <v>463</v>
      </c>
      <c r="E27" s="40">
        <f t="shared" si="35"/>
        <v>36</v>
      </c>
      <c r="F27" s="41">
        <v>11</v>
      </c>
      <c r="G27" s="41">
        <v>25</v>
      </c>
      <c r="H27" s="32">
        <f t="shared" si="0"/>
        <v>19</v>
      </c>
      <c r="I27" s="41">
        <v>8</v>
      </c>
      <c r="J27" s="41">
        <v>11</v>
      </c>
      <c r="K27" s="36">
        <f t="shared" si="1"/>
        <v>16</v>
      </c>
      <c r="L27" s="41">
        <v>12</v>
      </c>
      <c r="M27" s="41">
        <v>0</v>
      </c>
      <c r="N27" s="41">
        <v>4</v>
      </c>
      <c r="O27" s="32">
        <v>4</v>
      </c>
      <c r="P27" s="32">
        <v>25</v>
      </c>
      <c r="Q27" s="36">
        <f t="shared" si="2"/>
        <v>41</v>
      </c>
      <c r="R27" s="36">
        <f t="shared" si="3"/>
        <v>4</v>
      </c>
      <c r="S27" s="36"/>
      <c r="T27" s="37">
        <f t="shared" si="4"/>
        <v>48</v>
      </c>
      <c r="U27" s="38">
        <f t="shared" si="5"/>
        <v>14.666666666666666</v>
      </c>
      <c r="V27" s="38">
        <f t="shared" si="6"/>
        <v>30.864197530864196</v>
      </c>
      <c r="W27" s="37">
        <f t="shared" si="7"/>
        <v>25.333333333333336</v>
      </c>
      <c r="X27" s="38">
        <f t="shared" si="8"/>
        <v>10.666666666666668</v>
      </c>
      <c r="Y27" s="38">
        <f t="shared" si="9"/>
        <v>14.666666666666666</v>
      </c>
      <c r="Z27" s="37">
        <f t="shared" si="10"/>
        <v>21.333333333333336</v>
      </c>
      <c r="AA27" s="38">
        <f t="shared" si="11"/>
        <v>16</v>
      </c>
      <c r="AB27" s="38">
        <f t="shared" si="12"/>
        <v>0</v>
      </c>
      <c r="AC27" s="38">
        <f t="shared" si="13"/>
        <v>5.3333333333333339</v>
      </c>
      <c r="AD27" s="37">
        <f t="shared" si="14"/>
        <v>5.3333333333333339</v>
      </c>
      <c r="AE27" s="36"/>
      <c r="AF27" s="32">
        <f t="shared" si="15"/>
        <v>71</v>
      </c>
      <c r="AG27" s="37">
        <f t="shared" si="16"/>
        <v>50.704225352112672</v>
      </c>
      <c r="AH27" s="37">
        <f t="shared" si="17"/>
        <v>26.760563380281688</v>
      </c>
      <c r="AI27" s="37">
        <f t="shared" si="18"/>
        <v>22.535211267605636</v>
      </c>
      <c r="AJ27" s="37">
        <f t="shared" si="19"/>
        <v>100</v>
      </c>
      <c r="AK27" s="37"/>
      <c r="AL27" s="37">
        <f t="shared" si="20"/>
        <v>30</v>
      </c>
      <c r="AM27" s="37">
        <f t="shared" si="21"/>
        <v>36.666666666666664</v>
      </c>
      <c r="AN27" s="37">
        <f t="shared" si="22"/>
        <v>26.666666666666668</v>
      </c>
      <c r="AO27" s="37">
        <f t="shared" si="23"/>
        <v>36.666666666666664</v>
      </c>
      <c r="AP27" s="37">
        <f t="shared" si="24"/>
        <v>100</v>
      </c>
      <c r="AQ27" s="32"/>
      <c r="AR27" s="32">
        <f t="shared" si="25"/>
        <v>37</v>
      </c>
      <c r="AS27" s="37">
        <f t="shared" si="26"/>
        <v>67.567567567567565</v>
      </c>
      <c r="AT27" s="37">
        <f t="shared" si="27"/>
        <v>32.432432432432435</v>
      </c>
      <c r="AU27" s="37">
        <f t="shared" si="28"/>
        <v>0</v>
      </c>
      <c r="AV27" s="37">
        <f t="shared" si="29"/>
        <v>100</v>
      </c>
      <c r="AW27" s="32"/>
      <c r="AX27" s="32">
        <f t="shared" si="30"/>
        <v>71</v>
      </c>
      <c r="AY27" s="37">
        <f t="shared" si="31"/>
        <v>15.492957746478872</v>
      </c>
      <c r="AZ27" s="37">
        <f t="shared" si="32"/>
        <v>26.760563380281688</v>
      </c>
      <c r="BA27" s="37">
        <f t="shared" si="33"/>
        <v>57.74647887323944</v>
      </c>
      <c r="BB27" s="37">
        <f t="shared" si="34"/>
        <v>100</v>
      </c>
    </row>
    <row r="28" spans="1:54" s="31" customFormat="1" x14ac:dyDescent="0.3">
      <c r="A28" s="31" t="s">
        <v>475</v>
      </c>
      <c r="B28" s="31" t="s">
        <v>313</v>
      </c>
      <c r="C28" s="31" t="s">
        <v>633</v>
      </c>
      <c r="D28" s="31" t="s">
        <v>463</v>
      </c>
      <c r="E28" s="40">
        <f t="shared" si="35"/>
        <v>36</v>
      </c>
      <c r="F28" s="41">
        <v>5</v>
      </c>
      <c r="G28" s="41">
        <v>31</v>
      </c>
      <c r="H28" s="32">
        <f t="shared" si="0"/>
        <v>14</v>
      </c>
      <c r="I28" s="41">
        <v>6</v>
      </c>
      <c r="J28" s="41">
        <v>8</v>
      </c>
      <c r="K28" s="36">
        <f t="shared" si="1"/>
        <v>23</v>
      </c>
      <c r="L28" s="41">
        <v>15</v>
      </c>
      <c r="M28" s="41">
        <v>3</v>
      </c>
      <c r="N28" s="41">
        <v>5</v>
      </c>
      <c r="O28" s="32">
        <v>1</v>
      </c>
      <c r="P28" s="32">
        <v>26</v>
      </c>
      <c r="Q28" s="36">
        <f t="shared" si="2"/>
        <v>54</v>
      </c>
      <c r="R28" s="36">
        <f t="shared" si="3"/>
        <v>8</v>
      </c>
      <c r="S28" s="36"/>
      <c r="T28" s="37">
        <f t="shared" si="4"/>
        <v>48.648648648648653</v>
      </c>
      <c r="U28" s="38">
        <f t="shared" si="5"/>
        <v>6.756756756756757</v>
      </c>
      <c r="V28" s="38">
        <f t="shared" si="6"/>
        <v>34.065934065934066</v>
      </c>
      <c r="W28" s="37">
        <f t="shared" si="7"/>
        <v>18.918918918918919</v>
      </c>
      <c r="X28" s="38">
        <f t="shared" si="8"/>
        <v>8.1081081081081088</v>
      </c>
      <c r="Y28" s="38">
        <f t="shared" si="9"/>
        <v>10.810810810810811</v>
      </c>
      <c r="Z28" s="37">
        <f t="shared" si="10"/>
        <v>31.081081081081081</v>
      </c>
      <c r="AA28" s="38">
        <f t="shared" si="11"/>
        <v>20.27027027027027</v>
      </c>
      <c r="AB28" s="38">
        <f t="shared" si="12"/>
        <v>4.0540540540540544</v>
      </c>
      <c r="AC28" s="38">
        <f t="shared" si="13"/>
        <v>6.756756756756757</v>
      </c>
      <c r="AD28" s="37">
        <f t="shared" si="14"/>
        <v>1.3513513513513513</v>
      </c>
      <c r="AE28" s="36"/>
      <c r="AF28" s="32">
        <f t="shared" si="15"/>
        <v>73</v>
      </c>
      <c r="AG28" s="37">
        <f t="shared" si="16"/>
        <v>49.315068493150683</v>
      </c>
      <c r="AH28" s="37">
        <f t="shared" si="17"/>
        <v>19.17808219178082</v>
      </c>
      <c r="AI28" s="37">
        <f t="shared" si="18"/>
        <v>31.506849315068493</v>
      </c>
      <c r="AJ28" s="37">
        <f t="shared" si="19"/>
        <v>100</v>
      </c>
      <c r="AK28" s="37"/>
      <c r="AL28" s="37">
        <f t="shared" si="20"/>
        <v>19</v>
      </c>
      <c r="AM28" s="37">
        <f t="shared" si="21"/>
        <v>26.315789473684209</v>
      </c>
      <c r="AN28" s="37">
        <f t="shared" si="22"/>
        <v>31.578947368421051</v>
      </c>
      <c r="AO28" s="37">
        <f t="shared" si="23"/>
        <v>42.105263157894733</v>
      </c>
      <c r="AP28" s="37">
        <f t="shared" si="24"/>
        <v>100</v>
      </c>
      <c r="AQ28" s="32"/>
      <c r="AR28" s="32">
        <f t="shared" si="25"/>
        <v>49</v>
      </c>
      <c r="AS28" s="37">
        <f t="shared" si="26"/>
        <v>63.265306122448983</v>
      </c>
      <c r="AT28" s="37">
        <f t="shared" si="27"/>
        <v>30.612244897959183</v>
      </c>
      <c r="AU28" s="37">
        <f t="shared" si="28"/>
        <v>6.1224489795918364</v>
      </c>
      <c r="AV28" s="37">
        <f t="shared" si="29"/>
        <v>100</v>
      </c>
      <c r="AW28" s="32"/>
      <c r="AX28" s="32">
        <f t="shared" si="30"/>
        <v>73</v>
      </c>
      <c r="AY28" s="37">
        <f t="shared" si="31"/>
        <v>6.8493150684931505</v>
      </c>
      <c r="AZ28" s="37">
        <f t="shared" si="32"/>
        <v>19.17808219178082</v>
      </c>
      <c r="BA28" s="37">
        <f t="shared" si="33"/>
        <v>73.972602739726028</v>
      </c>
      <c r="BB28" s="37">
        <f t="shared" si="34"/>
        <v>100</v>
      </c>
    </row>
    <row r="29" spans="1:54" s="31" customFormat="1" x14ac:dyDescent="0.3">
      <c r="A29" s="42">
        <v>400</v>
      </c>
      <c r="B29" s="31" t="s">
        <v>313</v>
      </c>
      <c r="C29" s="31" t="s">
        <v>633</v>
      </c>
      <c r="D29" s="31" t="s">
        <v>463</v>
      </c>
      <c r="E29" s="40">
        <f t="shared" si="35"/>
        <v>27</v>
      </c>
      <c r="F29" s="41">
        <v>3</v>
      </c>
      <c r="G29" s="41">
        <v>24</v>
      </c>
      <c r="H29" s="32">
        <f t="shared" si="0"/>
        <v>46</v>
      </c>
      <c r="I29" s="41">
        <v>23</v>
      </c>
      <c r="J29" s="41">
        <v>23</v>
      </c>
      <c r="K29" s="36">
        <f t="shared" si="1"/>
        <v>2</v>
      </c>
      <c r="L29" s="41">
        <v>2</v>
      </c>
      <c r="M29" s="41">
        <v>0</v>
      </c>
      <c r="N29" s="41">
        <v>0</v>
      </c>
      <c r="O29" s="32">
        <v>1</v>
      </c>
      <c r="P29" s="32">
        <v>24</v>
      </c>
      <c r="Q29" s="36">
        <f t="shared" si="2"/>
        <v>26</v>
      </c>
      <c r="R29" s="36">
        <f t="shared" si="3"/>
        <v>0</v>
      </c>
      <c r="S29" s="36"/>
      <c r="T29" s="37">
        <f t="shared" si="4"/>
        <v>35.526315789473685</v>
      </c>
      <c r="U29" s="38">
        <f t="shared" si="5"/>
        <v>3.9473684210526314</v>
      </c>
      <c r="V29" s="38">
        <f t="shared" si="6"/>
        <v>44.444444444444443</v>
      </c>
      <c r="W29" s="37">
        <f t="shared" si="7"/>
        <v>60.526315789473685</v>
      </c>
      <c r="X29" s="38">
        <f t="shared" si="8"/>
        <v>30.263157894736842</v>
      </c>
      <c r="Y29" s="38">
        <f t="shared" si="9"/>
        <v>30.263157894736842</v>
      </c>
      <c r="Z29" s="37">
        <f t="shared" si="10"/>
        <v>2.6315789473684208</v>
      </c>
      <c r="AA29" s="38">
        <f t="shared" si="11"/>
        <v>2.6315789473684208</v>
      </c>
      <c r="AB29" s="38">
        <f t="shared" si="12"/>
        <v>0</v>
      </c>
      <c r="AC29" s="38">
        <f t="shared" si="13"/>
        <v>0</v>
      </c>
      <c r="AD29" s="37">
        <f t="shared" si="14"/>
        <v>1.3157894736842104</v>
      </c>
      <c r="AE29" s="36"/>
      <c r="AF29" s="32">
        <f t="shared" si="15"/>
        <v>75</v>
      </c>
      <c r="AG29" s="37">
        <f t="shared" si="16"/>
        <v>36</v>
      </c>
      <c r="AH29" s="37">
        <f t="shared" si="17"/>
        <v>61.333333333333329</v>
      </c>
      <c r="AI29" s="37">
        <f t="shared" si="18"/>
        <v>2.666666666666667</v>
      </c>
      <c r="AJ29" s="37">
        <f t="shared" si="19"/>
        <v>100</v>
      </c>
      <c r="AK29" s="37"/>
      <c r="AL29" s="37">
        <f t="shared" si="20"/>
        <v>49</v>
      </c>
      <c r="AM29" s="37">
        <f t="shared" si="21"/>
        <v>6.1224489795918364</v>
      </c>
      <c r="AN29" s="37">
        <f t="shared" si="22"/>
        <v>46.938775510204081</v>
      </c>
      <c r="AO29" s="37">
        <f t="shared" si="23"/>
        <v>46.938775510204081</v>
      </c>
      <c r="AP29" s="37">
        <f t="shared" si="24"/>
        <v>100</v>
      </c>
      <c r="AQ29" s="32"/>
      <c r="AR29" s="32">
        <f t="shared" si="25"/>
        <v>26</v>
      </c>
      <c r="AS29" s="37">
        <f t="shared" si="26"/>
        <v>92.307692307692307</v>
      </c>
      <c r="AT29" s="37">
        <f t="shared" si="27"/>
        <v>7.6923076923076925</v>
      </c>
      <c r="AU29" s="37">
        <f t="shared" si="28"/>
        <v>0</v>
      </c>
      <c r="AV29" s="37">
        <f t="shared" si="29"/>
        <v>100</v>
      </c>
      <c r="AW29" s="32"/>
      <c r="AX29" s="32">
        <f t="shared" si="30"/>
        <v>75</v>
      </c>
      <c r="AY29" s="37">
        <f t="shared" si="31"/>
        <v>4</v>
      </c>
      <c r="AZ29" s="37">
        <f t="shared" si="32"/>
        <v>61.333333333333329</v>
      </c>
      <c r="BA29" s="37">
        <f t="shared" si="33"/>
        <v>34.666666666666671</v>
      </c>
      <c r="BB29" s="37">
        <f t="shared" si="34"/>
        <v>100</v>
      </c>
    </row>
    <row r="30" spans="1:54" s="31" customFormat="1" x14ac:dyDescent="0.3">
      <c r="A30" s="42">
        <v>401</v>
      </c>
      <c r="B30" s="31" t="s">
        <v>313</v>
      </c>
      <c r="C30" s="31" t="s">
        <v>633</v>
      </c>
      <c r="D30" s="31" t="s">
        <v>463</v>
      </c>
      <c r="E30" s="40">
        <f t="shared" si="35"/>
        <v>18</v>
      </c>
      <c r="F30" s="41">
        <v>3</v>
      </c>
      <c r="G30" s="41">
        <v>15</v>
      </c>
      <c r="H30" s="32">
        <f t="shared" si="0"/>
        <v>34.5</v>
      </c>
      <c r="I30" s="41">
        <v>20</v>
      </c>
      <c r="J30" s="41">
        <v>14.5</v>
      </c>
      <c r="K30" s="36">
        <f t="shared" si="1"/>
        <v>15.5</v>
      </c>
      <c r="L30" s="41">
        <v>15.5</v>
      </c>
      <c r="M30" s="41">
        <v>0</v>
      </c>
      <c r="N30" s="41">
        <v>0</v>
      </c>
      <c r="O30" s="32">
        <v>3</v>
      </c>
      <c r="P30" s="32">
        <v>29</v>
      </c>
      <c r="Q30" s="36">
        <f t="shared" si="2"/>
        <v>30.5</v>
      </c>
      <c r="R30" s="36">
        <f t="shared" si="3"/>
        <v>0</v>
      </c>
      <c r="S30" s="36"/>
      <c r="T30" s="37">
        <f t="shared" si="4"/>
        <v>25.352112676056336</v>
      </c>
      <c r="U30" s="38">
        <f t="shared" si="5"/>
        <v>4.225352112676056</v>
      </c>
      <c r="V30" s="38">
        <f t="shared" si="6"/>
        <v>29.126213592233007</v>
      </c>
      <c r="W30" s="37">
        <f t="shared" si="7"/>
        <v>48.591549295774648</v>
      </c>
      <c r="X30" s="38">
        <f t="shared" si="8"/>
        <v>28.169014084507044</v>
      </c>
      <c r="Y30" s="38">
        <f t="shared" si="9"/>
        <v>20.422535211267608</v>
      </c>
      <c r="Z30" s="37">
        <f t="shared" si="10"/>
        <v>21.830985915492956</v>
      </c>
      <c r="AA30" s="38">
        <f t="shared" si="11"/>
        <v>21.830985915492956</v>
      </c>
      <c r="AB30" s="38">
        <f t="shared" si="12"/>
        <v>0</v>
      </c>
      <c r="AC30" s="38">
        <f t="shared" si="13"/>
        <v>0</v>
      </c>
      <c r="AD30" s="37">
        <f t="shared" si="14"/>
        <v>4.225352112676056</v>
      </c>
      <c r="AE30" s="36"/>
      <c r="AF30" s="32">
        <f t="shared" si="15"/>
        <v>68</v>
      </c>
      <c r="AG30" s="37">
        <f t="shared" si="16"/>
        <v>26.47058823529412</v>
      </c>
      <c r="AH30" s="37">
        <f t="shared" si="17"/>
        <v>50.735294117647058</v>
      </c>
      <c r="AI30" s="37">
        <f t="shared" si="18"/>
        <v>22.794117647058822</v>
      </c>
      <c r="AJ30" s="37">
        <f t="shared" si="19"/>
        <v>100</v>
      </c>
      <c r="AK30" s="37"/>
      <c r="AL30" s="37">
        <f t="shared" si="20"/>
        <v>37.5</v>
      </c>
      <c r="AM30" s="37">
        <f t="shared" si="21"/>
        <v>8</v>
      </c>
      <c r="AN30" s="37">
        <f t="shared" si="22"/>
        <v>53.333333333333336</v>
      </c>
      <c r="AO30" s="37">
        <f t="shared" si="23"/>
        <v>38.666666666666664</v>
      </c>
      <c r="AP30" s="37">
        <f t="shared" si="24"/>
        <v>100</v>
      </c>
      <c r="AQ30" s="32"/>
      <c r="AR30" s="32">
        <f t="shared" si="25"/>
        <v>30.5</v>
      </c>
      <c r="AS30" s="37">
        <f t="shared" si="26"/>
        <v>49.180327868852459</v>
      </c>
      <c r="AT30" s="37">
        <f t="shared" si="27"/>
        <v>50.819672131147541</v>
      </c>
      <c r="AU30" s="37">
        <f t="shared" si="28"/>
        <v>0</v>
      </c>
      <c r="AV30" s="37">
        <f t="shared" si="29"/>
        <v>100</v>
      </c>
      <c r="AW30" s="32"/>
      <c r="AX30" s="32">
        <f t="shared" si="30"/>
        <v>68</v>
      </c>
      <c r="AY30" s="37">
        <f t="shared" si="31"/>
        <v>4.4117647058823533</v>
      </c>
      <c r="AZ30" s="37">
        <f t="shared" si="32"/>
        <v>50.735294117647058</v>
      </c>
      <c r="BA30" s="37">
        <f t="shared" si="33"/>
        <v>44.852941176470587</v>
      </c>
      <c r="BB30" s="37">
        <f t="shared" si="34"/>
        <v>100</v>
      </c>
    </row>
    <row r="31" spans="1:54" s="31" customFormat="1" x14ac:dyDescent="0.3">
      <c r="A31" s="42">
        <v>404</v>
      </c>
      <c r="B31" s="31" t="s">
        <v>313</v>
      </c>
      <c r="C31" s="31" t="s">
        <v>633</v>
      </c>
      <c r="D31" s="31" t="s">
        <v>463</v>
      </c>
      <c r="E31" s="40">
        <f t="shared" si="35"/>
        <v>22</v>
      </c>
      <c r="F31" s="41">
        <v>2</v>
      </c>
      <c r="G31" s="41">
        <v>20</v>
      </c>
      <c r="H31" s="32">
        <f t="shared" si="0"/>
        <v>38</v>
      </c>
      <c r="I31" s="41">
        <v>21</v>
      </c>
      <c r="J31" s="41">
        <v>17</v>
      </c>
      <c r="K31" s="36">
        <f t="shared" si="1"/>
        <v>9</v>
      </c>
      <c r="L31" s="41">
        <v>9</v>
      </c>
      <c r="M31" s="41">
        <v>0</v>
      </c>
      <c r="N31" s="41">
        <v>0</v>
      </c>
      <c r="O31" s="32">
        <v>1</v>
      </c>
      <c r="P31" s="32">
        <v>30</v>
      </c>
      <c r="Q31" s="36">
        <f t="shared" si="2"/>
        <v>29</v>
      </c>
      <c r="R31" s="36">
        <f t="shared" si="3"/>
        <v>0</v>
      </c>
      <c r="S31" s="36"/>
      <c r="T31" s="37">
        <f t="shared" si="4"/>
        <v>31.428571428571427</v>
      </c>
      <c r="U31" s="38">
        <f t="shared" si="5"/>
        <v>2.8571428571428572</v>
      </c>
      <c r="V31" s="38">
        <f t="shared" si="6"/>
        <v>38.461538461538467</v>
      </c>
      <c r="W31" s="37">
        <f t="shared" si="7"/>
        <v>54.285714285714285</v>
      </c>
      <c r="X31" s="38">
        <f t="shared" si="8"/>
        <v>30</v>
      </c>
      <c r="Y31" s="38">
        <f t="shared" si="9"/>
        <v>24.285714285714285</v>
      </c>
      <c r="Z31" s="37">
        <f t="shared" si="10"/>
        <v>12.857142857142856</v>
      </c>
      <c r="AA31" s="38">
        <f t="shared" si="11"/>
        <v>12.857142857142856</v>
      </c>
      <c r="AB31" s="38">
        <f t="shared" si="12"/>
        <v>0</v>
      </c>
      <c r="AC31" s="38">
        <f t="shared" si="13"/>
        <v>0</v>
      </c>
      <c r="AD31" s="37">
        <f t="shared" si="14"/>
        <v>1.4285714285714286</v>
      </c>
      <c r="AE31" s="36"/>
      <c r="AF31" s="32">
        <f t="shared" si="15"/>
        <v>69</v>
      </c>
      <c r="AG31" s="37">
        <f t="shared" si="16"/>
        <v>31.884057971014489</v>
      </c>
      <c r="AH31" s="37">
        <f t="shared" si="17"/>
        <v>55.072463768115945</v>
      </c>
      <c r="AI31" s="37">
        <f t="shared" si="18"/>
        <v>13.043478260869565</v>
      </c>
      <c r="AJ31" s="37">
        <f t="shared" si="19"/>
        <v>100</v>
      </c>
      <c r="AK31" s="37"/>
      <c r="AL31" s="37">
        <f t="shared" si="20"/>
        <v>40</v>
      </c>
      <c r="AM31" s="37">
        <f t="shared" si="21"/>
        <v>5</v>
      </c>
      <c r="AN31" s="37">
        <f t="shared" si="22"/>
        <v>52.5</v>
      </c>
      <c r="AO31" s="37">
        <f t="shared" si="23"/>
        <v>42.5</v>
      </c>
      <c r="AP31" s="37">
        <f t="shared" si="24"/>
        <v>100</v>
      </c>
      <c r="AQ31" s="32"/>
      <c r="AR31" s="32">
        <f t="shared" si="25"/>
        <v>29</v>
      </c>
      <c r="AS31" s="37">
        <f t="shared" si="26"/>
        <v>68.965517241379317</v>
      </c>
      <c r="AT31" s="37">
        <f t="shared" si="27"/>
        <v>31.03448275862069</v>
      </c>
      <c r="AU31" s="37">
        <f t="shared" si="28"/>
        <v>0</v>
      </c>
      <c r="AV31" s="37">
        <f t="shared" si="29"/>
        <v>100</v>
      </c>
      <c r="AW31" s="32"/>
      <c r="AX31" s="32">
        <f t="shared" si="30"/>
        <v>69</v>
      </c>
      <c r="AY31" s="37">
        <f t="shared" si="31"/>
        <v>2.8985507246376812</v>
      </c>
      <c r="AZ31" s="37">
        <f t="shared" si="32"/>
        <v>55.072463768115945</v>
      </c>
      <c r="BA31" s="37">
        <f t="shared" si="33"/>
        <v>42.028985507246375</v>
      </c>
      <c r="BB31" s="37">
        <f t="shared" si="34"/>
        <v>100</v>
      </c>
    </row>
    <row r="32" spans="1:54" s="31" customFormat="1" x14ac:dyDescent="0.3">
      <c r="A32" s="42">
        <v>407</v>
      </c>
      <c r="B32" s="31" t="s">
        <v>313</v>
      </c>
      <c r="C32" s="31" t="s">
        <v>633</v>
      </c>
      <c r="D32" s="31" t="s">
        <v>463</v>
      </c>
      <c r="E32" s="40">
        <f t="shared" si="35"/>
        <v>23</v>
      </c>
      <c r="F32" s="41">
        <v>0</v>
      </c>
      <c r="G32" s="41">
        <v>23</v>
      </c>
      <c r="H32" s="32">
        <f t="shared" si="0"/>
        <v>47</v>
      </c>
      <c r="I32" s="41">
        <v>24</v>
      </c>
      <c r="J32" s="41">
        <v>23</v>
      </c>
      <c r="K32" s="36">
        <f t="shared" si="1"/>
        <v>6</v>
      </c>
      <c r="L32" s="41">
        <v>5</v>
      </c>
      <c r="M32" s="41">
        <v>0</v>
      </c>
      <c r="N32" s="41">
        <v>1</v>
      </c>
      <c r="O32" s="32">
        <v>1</v>
      </c>
      <c r="P32" s="32">
        <v>23</v>
      </c>
      <c r="Q32" s="36">
        <f t="shared" si="2"/>
        <v>29</v>
      </c>
      <c r="R32" s="36">
        <f t="shared" si="3"/>
        <v>1</v>
      </c>
      <c r="S32" s="36"/>
      <c r="T32" s="37">
        <f t="shared" si="4"/>
        <v>29.870129870129869</v>
      </c>
      <c r="U32" s="38">
        <f t="shared" si="5"/>
        <v>0</v>
      </c>
      <c r="V32" s="38">
        <f t="shared" si="6"/>
        <v>43.39622641509434</v>
      </c>
      <c r="W32" s="37">
        <f t="shared" si="7"/>
        <v>61.038961038961034</v>
      </c>
      <c r="X32" s="38">
        <f t="shared" si="8"/>
        <v>31.168831168831169</v>
      </c>
      <c r="Y32" s="38">
        <f t="shared" si="9"/>
        <v>29.870129870129869</v>
      </c>
      <c r="Z32" s="37">
        <f t="shared" si="10"/>
        <v>7.7922077922077921</v>
      </c>
      <c r="AA32" s="38">
        <f t="shared" si="11"/>
        <v>6.4935064935064926</v>
      </c>
      <c r="AB32" s="38">
        <f t="shared" si="12"/>
        <v>0</v>
      </c>
      <c r="AC32" s="38">
        <f t="shared" si="13"/>
        <v>1.2987012987012987</v>
      </c>
      <c r="AD32" s="37">
        <f t="shared" si="14"/>
        <v>1.2987012987012987</v>
      </c>
      <c r="AE32" s="36"/>
      <c r="AF32" s="32">
        <f t="shared" si="15"/>
        <v>76</v>
      </c>
      <c r="AG32" s="37">
        <f t="shared" si="16"/>
        <v>30.263157894736842</v>
      </c>
      <c r="AH32" s="37">
        <f t="shared" si="17"/>
        <v>61.842105263157897</v>
      </c>
      <c r="AI32" s="37">
        <f t="shared" si="18"/>
        <v>7.8947368421052628</v>
      </c>
      <c r="AJ32" s="37">
        <f t="shared" si="19"/>
        <v>100</v>
      </c>
      <c r="AK32" s="37"/>
      <c r="AL32" s="37">
        <f t="shared" si="20"/>
        <v>47</v>
      </c>
      <c r="AM32" s="37">
        <f t="shared" si="21"/>
        <v>0</v>
      </c>
      <c r="AN32" s="37">
        <f t="shared" si="22"/>
        <v>51.063829787234042</v>
      </c>
      <c r="AO32" s="37">
        <f t="shared" si="23"/>
        <v>48.936170212765958</v>
      </c>
      <c r="AP32" s="37">
        <f t="shared" si="24"/>
        <v>100</v>
      </c>
      <c r="AQ32" s="32"/>
      <c r="AR32" s="32">
        <f t="shared" si="25"/>
        <v>28</v>
      </c>
      <c r="AS32" s="37">
        <f t="shared" si="26"/>
        <v>82.142857142857139</v>
      </c>
      <c r="AT32" s="37">
        <f t="shared" si="27"/>
        <v>17.857142857142858</v>
      </c>
      <c r="AU32" s="37">
        <f t="shared" si="28"/>
        <v>0</v>
      </c>
      <c r="AV32" s="37">
        <f t="shared" si="29"/>
        <v>100</v>
      </c>
      <c r="AW32" s="32"/>
      <c r="AX32" s="32">
        <f t="shared" si="30"/>
        <v>76</v>
      </c>
      <c r="AY32" s="37">
        <f t="shared" si="31"/>
        <v>0</v>
      </c>
      <c r="AZ32" s="37">
        <f t="shared" si="32"/>
        <v>61.842105263157897</v>
      </c>
      <c r="BA32" s="37">
        <f t="shared" si="33"/>
        <v>38.15789473684211</v>
      </c>
      <c r="BB32" s="37">
        <f t="shared" si="34"/>
        <v>100</v>
      </c>
    </row>
    <row r="33" spans="1:54" s="31" customFormat="1" x14ac:dyDescent="0.3">
      <c r="A33" s="31" t="s">
        <v>476</v>
      </c>
      <c r="B33" s="31" t="s">
        <v>313</v>
      </c>
      <c r="C33" s="31" t="s">
        <v>633</v>
      </c>
      <c r="D33" s="31" t="s">
        <v>477</v>
      </c>
      <c r="E33" s="40">
        <f t="shared" si="35"/>
        <v>30</v>
      </c>
      <c r="F33" s="41">
        <v>12</v>
      </c>
      <c r="G33" s="41">
        <v>18</v>
      </c>
      <c r="H33" s="32">
        <f t="shared" si="0"/>
        <v>22</v>
      </c>
      <c r="I33" s="41">
        <v>9</v>
      </c>
      <c r="J33" s="41">
        <v>13</v>
      </c>
      <c r="K33" s="36">
        <f t="shared" si="1"/>
        <v>14</v>
      </c>
      <c r="L33" s="41">
        <v>11</v>
      </c>
      <c r="M33" s="41">
        <v>1</v>
      </c>
      <c r="N33" s="41">
        <v>2</v>
      </c>
      <c r="O33" s="32">
        <v>3</v>
      </c>
      <c r="P33" s="32">
        <v>31</v>
      </c>
      <c r="Q33" s="36">
        <f t="shared" si="2"/>
        <v>32</v>
      </c>
      <c r="R33" s="36">
        <f t="shared" si="3"/>
        <v>3</v>
      </c>
      <c r="S33" s="36"/>
      <c r="T33" s="37">
        <f t="shared" si="4"/>
        <v>43.478260869565219</v>
      </c>
      <c r="U33" s="38">
        <f t="shared" si="5"/>
        <v>17.391304347826086</v>
      </c>
      <c r="V33" s="38">
        <f t="shared" si="6"/>
        <v>27.692307692307693</v>
      </c>
      <c r="W33" s="37">
        <f t="shared" si="7"/>
        <v>31.884057971014489</v>
      </c>
      <c r="X33" s="38">
        <f t="shared" si="8"/>
        <v>13.043478260869565</v>
      </c>
      <c r="Y33" s="38">
        <f t="shared" si="9"/>
        <v>18.840579710144929</v>
      </c>
      <c r="Z33" s="37">
        <f t="shared" si="10"/>
        <v>20.289855072463769</v>
      </c>
      <c r="AA33" s="38">
        <f t="shared" si="11"/>
        <v>15.942028985507244</v>
      </c>
      <c r="AB33" s="38">
        <f t="shared" si="12"/>
        <v>1.4492753623188406</v>
      </c>
      <c r="AC33" s="38">
        <f t="shared" si="13"/>
        <v>2.8985507246376812</v>
      </c>
      <c r="AD33" s="37">
        <f t="shared" si="14"/>
        <v>4.3478260869565215</v>
      </c>
      <c r="AE33" s="36"/>
      <c r="AF33" s="32">
        <f t="shared" si="15"/>
        <v>66</v>
      </c>
      <c r="AG33" s="37">
        <f t="shared" si="16"/>
        <v>45.454545454545453</v>
      </c>
      <c r="AH33" s="37">
        <f t="shared" si="17"/>
        <v>33.333333333333329</v>
      </c>
      <c r="AI33" s="37">
        <f t="shared" si="18"/>
        <v>21.212121212121211</v>
      </c>
      <c r="AJ33" s="37">
        <f t="shared" si="19"/>
        <v>100</v>
      </c>
      <c r="AK33" s="37"/>
      <c r="AL33" s="37">
        <f t="shared" si="20"/>
        <v>34</v>
      </c>
      <c r="AM33" s="37">
        <f t="shared" si="21"/>
        <v>35.294117647058826</v>
      </c>
      <c r="AN33" s="37">
        <f t="shared" si="22"/>
        <v>26.47058823529412</v>
      </c>
      <c r="AO33" s="37">
        <f t="shared" si="23"/>
        <v>38.235294117647058</v>
      </c>
      <c r="AP33" s="37">
        <f t="shared" si="24"/>
        <v>100</v>
      </c>
      <c r="AQ33" s="32"/>
      <c r="AR33" s="32">
        <f t="shared" si="25"/>
        <v>30</v>
      </c>
      <c r="AS33" s="37">
        <f t="shared" si="26"/>
        <v>60</v>
      </c>
      <c r="AT33" s="37">
        <f t="shared" si="27"/>
        <v>36.666666666666664</v>
      </c>
      <c r="AU33" s="37">
        <f t="shared" si="28"/>
        <v>3.3333333333333335</v>
      </c>
      <c r="AV33" s="37">
        <f t="shared" si="29"/>
        <v>99.999999999999986</v>
      </c>
      <c r="AW33" s="32"/>
      <c r="AX33" s="32">
        <f t="shared" si="30"/>
        <v>66</v>
      </c>
      <c r="AY33" s="37">
        <f t="shared" si="31"/>
        <v>18.181818181818183</v>
      </c>
      <c r="AZ33" s="37">
        <f t="shared" si="32"/>
        <v>33.333333333333329</v>
      </c>
      <c r="BA33" s="37">
        <f t="shared" si="33"/>
        <v>48.484848484848484</v>
      </c>
      <c r="BB33" s="37">
        <f t="shared" si="34"/>
        <v>100</v>
      </c>
    </row>
    <row r="34" spans="1:54" s="31" customFormat="1" x14ac:dyDescent="0.3">
      <c r="A34" s="31" t="s">
        <v>478</v>
      </c>
      <c r="B34" s="31" t="s">
        <v>313</v>
      </c>
      <c r="C34" s="31" t="s">
        <v>633</v>
      </c>
      <c r="D34" s="31" t="s">
        <v>463</v>
      </c>
      <c r="E34" s="40">
        <f t="shared" si="35"/>
        <v>25</v>
      </c>
      <c r="F34" s="41">
        <v>4</v>
      </c>
      <c r="G34" s="41">
        <v>21</v>
      </c>
      <c r="H34" s="32">
        <f t="shared" si="0"/>
        <v>46</v>
      </c>
      <c r="I34" s="41">
        <v>21</v>
      </c>
      <c r="J34" s="41">
        <v>25</v>
      </c>
      <c r="K34" s="36">
        <f t="shared" si="1"/>
        <v>1</v>
      </c>
      <c r="L34" s="41">
        <v>1</v>
      </c>
      <c r="M34" s="41">
        <v>0</v>
      </c>
      <c r="N34" s="41">
        <v>0</v>
      </c>
      <c r="O34" s="32">
        <v>4</v>
      </c>
      <c r="P34" s="32">
        <v>24</v>
      </c>
      <c r="Q34" s="36">
        <f t="shared" si="2"/>
        <v>22</v>
      </c>
      <c r="R34" s="36">
        <f t="shared" si="3"/>
        <v>0</v>
      </c>
      <c r="S34" s="36"/>
      <c r="T34" s="37">
        <f t="shared" si="4"/>
        <v>32.894736842105267</v>
      </c>
      <c r="U34" s="38">
        <f t="shared" si="5"/>
        <v>5.2631578947368416</v>
      </c>
      <c r="V34" s="38">
        <f t="shared" si="6"/>
        <v>41.17647058823529</v>
      </c>
      <c r="W34" s="37">
        <f t="shared" si="7"/>
        <v>60.526315789473685</v>
      </c>
      <c r="X34" s="38">
        <f t="shared" si="8"/>
        <v>27.631578947368425</v>
      </c>
      <c r="Y34" s="38">
        <f t="shared" si="9"/>
        <v>32.894736842105267</v>
      </c>
      <c r="Z34" s="37">
        <f t="shared" si="10"/>
        <v>1.3157894736842104</v>
      </c>
      <c r="AA34" s="38">
        <f t="shared" si="11"/>
        <v>1.3157894736842104</v>
      </c>
      <c r="AB34" s="38">
        <f t="shared" si="12"/>
        <v>0</v>
      </c>
      <c r="AC34" s="38">
        <f t="shared" si="13"/>
        <v>0</v>
      </c>
      <c r="AD34" s="37">
        <f t="shared" si="14"/>
        <v>5.2631578947368416</v>
      </c>
      <c r="AE34" s="36"/>
      <c r="AF34" s="32">
        <f t="shared" si="15"/>
        <v>72</v>
      </c>
      <c r="AG34" s="37">
        <f t="shared" si="16"/>
        <v>34.722222222222221</v>
      </c>
      <c r="AH34" s="37">
        <f t="shared" si="17"/>
        <v>63.888888888888886</v>
      </c>
      <c r="AI34" s="37">
        <f t="shared" si="18"/>
        <v>1.3888888888888888</v>
      </c>
      <c r="AJ34" s="37">
        <f t="shared" si="19"/>
        <v>100</v>
      </c>
      <c r="AK34" s="37"/>
      <c r="AL34" s="37">
        <f t="shared" si="20"/>
        <v>50</v>
      </c>
      <c r="AM34" s="37">
        <f t="shared" si="21"/>
        <v>8</v>
      </c>
      <c r="AN34" s="37">
        <f t="shared" si="22"/>
        <v>42</v>
      </c>
      <c r="AO34" s="37">
        <f t="shared" si="23"/>
        <v>50</v>
      </c>
      <c r="AP34" s="37">
        <f t="shared" si="24"/>
        <v>100</v>
      </c>
      <c r="AQ34" s="32"/>
      <c r="AR34" s="32">
        <f t="shared" si="25"/>
        <v>22</v>
      </c>
      <c r="AS34" s="37">
        <f t="shared" si="26"/>
        <v>95.454545454545453</v>
      </c>
      <c r="AT34" s="37">
        <f t="shared" si="27"/>
        <v>4.5454545454545459</v>
      </c>
      <c r="AU34" s="37">
        <f t="shared" si="28"/>
        <v>0</v>
      </c>
      <c r="AV34" s="37">
        <f t="shared" si="29"/>
        <v>100</v>
      </c>
      <c r="AW34" s="32"/>
      <c r="AX34" s="32">
        <f t="shared" si="30"/>
        <v>72</v>
      </c>
      <c r="AY34" s="37">
        <f t="shared" si="31"/>
        <v>5.5555555555555554</v>
      </c>
      <c r="AZ34" s="37">
        <f t="shared" si="32"/>
        <v>63.888888888888886</v>
      </c>
      <c r="BA34" s="37">
        <f t="shared" si="33"/>
        <v>30.555555555555557</v>
      </c>
      <c r="BB34" s="37">
        <f t="shared" si="34"/>
        <v>100</v>
      </c>
    </row>
    <row r="35" spans="1:54" s="31" customFormat="1" x14ac:dyDescent="0.3">
      <c r="A35" s="31" t="s">
        <v>479</v>
      </c>
      <c r="B35" s="31" t="s">
        <v>313</v>
      </c>
      <c r="C35" s="31" t="s">
        <v>633</v>
      </c>
      <c r="D35" s="31" t="s">
        <v>463</v>
      </c>
      <c r="E35" s="40">
        <f t="shared" si="35"/>
        <v>28</v>
      </c>
      <c r="F35" s="36">
        <v>8</v>
      </c>
      <c r="G35" s="36">
        <v>20</v>
      </c>
      <c r="H35" s="32">
        <f t="shared" si="0"/>
        <v>45</v>
      </c>
      <c r="I35" s="41">
        <v>27</v>
      </c>
      <c r="J35" s="41">
        <v>18</v>
      </c>
      <c r="K35" s="36">
        <f t="shared" si="1"/>
        <v>3</v>
      </c>
      <c r="L35" s="41">
        <v>3</v>
      </c>
      <c r="M35" s="41">
        <v>0</v>
      </c>
      <c r="N35" s="41">
        <v>0</v>
      </c>
      <c r="O35" s="40">
        <v>1</v>
      </c>
      <c r="P35" s="32">
        <v>23</v>
      </c>
      <c r="Q35" s="36">
        <f t="shared" si="2"/>
        <v>23</v>
      </c>
      <c r="R35" s="36">
        <f t="shared" si="3"/>
        <v>0</v>
      </c>
      <c r="S35" s="36"/>
      <c r="T35" s="37">
        <f t="shared" si="4"/>
        <v>36.363636363636367</v>
      </c>
      <c r="U35" s="38">
        <f t="shared" si="5"/>
        <v>10.38961038961039</v>
      </c>
      <c r="V35" s="38">
        <f t="shared" si="6"/>
        <v>38.461538461538467</v>
      </c>
      <c r="W35" s="37">
        <f t="shared" si="7"/>
        <v>58.441558441558442</v>
      </c>
      <c r="X35" s="38">
        <f t="shared" si="8"/>
        <v>35.064935064935064</v>
      </c>
      <c r="Y35" s="38">
        <f t="shared" si="9"/>
        <v>23.376623376623375</v>
      </c>
      <c r="Z35" s="37">
        <f t="shared" si="10"/>
        <v>3.8961038961038961</v>
      </c>
      <c r="AA35" s="38">
        <f t="shared" si="11"/>
        <v>3.8961038961038961</v>
      </c>
      <c r="AB35" s="38">
        <f t="shared" si="12"/>
        <v>0</v>
      </c>
      <c r="AC35" s="38">
        <f t="shared" si="13"/>
        <v>0</v>
      </c>
      <c r="AD35" s="37">
        <f t="shared" si="14"/>
        <v>1.2987012987012987</v>
      </c>
      <c r="AE35" s="36"/>
      <c r="AF35" s="32">
        <f t="shared" si="15"/>
        <v>76</v>
      </c>
      <c r="AG35" s="37">
        <f t="shared" si="16"/>
        <v>36.84210526315789</v>
      </c>
      <c r="AH35" s="37">
        <f t="shared" si="17"/>
        <v>59.210526315789465</v>
      </c>
      <c r="AI35" s="37">
        <f t="shared" si="18"/>
        <v>3.9473684210526314</v>
      </c>
      <c r="AJ35" s="37">
        <f t="shared" si="19"/>
        <v>99.999999999999986</v>
      </c>
      <c r="AK35" s="37"/>
      <c r="AL35" s="37">
        <f t="shared" si="20"/>
        <v>53</v>
      </c>
      <c r="AM35" s="37">
        <f t="shared" si="21"/>
        <v>15.09433962264151</v>
      </c>
      <c r="AN35" s="37">
        <f t="shared" si="22"/>
        <v>50.943396226415096</v>
      </c>
      <c r="AO35" s="37">
        <f t="shared" si="23"/>
        <v>33.962264150943398</v>
      </c>
      <c r="AP35" s="37">
        <f t="shared" si="24"/>
        <v>100</v>
      </c>
      <c r="AQ35" s="32"/>
      <c r="AR35" s="32">
        <f t="shared" si="25"/>
        <v>23</v>
      </c>
      <c r="AS35" s="37">
        <f t="shared" si="26"/>
        <v>86.956521739130437</v>
      </c>
      <c r="AT35" s="37">
        <f t="shared" si="27"/>
        <v>13.043478260869565</v>
      </c>
      <c r="AU35" s="37">
        <f t="shared" si="28"/>
        <v>0</v>
      </c>
      <c r="AV35" s="37">
        <f t="shared" si="29"/>
        <v>100</v>
      </c>
      <c r="AW35" s="32"/>
      <c r="AX35" s="32">
        <f t="shared" si="30"/>
        <v>76</v>
      </c>
      <c r="AY35" s="37">
        <f t="shared" si="31"/>
        <v>10.526315789473683</v>
      </c>
      <c r="AZ35" s="37">
        <f t="shared" si="32"/>
        <v>59.210526315789465</v>
      </c>
      <c r="BA35" s="37">
        <f t="shared" si="33"/>
        <v>30.263157894736842</v>
      </c>
      <c r="BB35" s="37">
        <f t="shared" si="34"/>
        <v>100</v>
      </c>
    </row>
    <row r="36" spans="1:54" s="31" customFormat="1" x14ac:dyDescent="0.3">
      <c r="A36" s="31" t="s">
        <v>480</v>
      </c>
      <c r="B36" s="31" t="s">
        <v>313</v>
      </c>
      <c r="C36" s="31" t="s">
        <v>633</v>
      </c>
      <c r="D36" s="31" t="s">
        <v>463</v>
      </c>
      <c r="E36" s="40">
        <f t="shared" si="35"/>
        <v>30</v>
      </c>
      <c r="F36" s="36">
        <v>7</v>
      </c>
      <c r="G36" s="36">
        <v>23</v>
      </c>
      <c r="H36" s="32">
        <f t="shared" si="0"/>
        <v>45</v>
      </c>
      <c r="I36" s="41">
        <v>26</v>
      </c>
      <c r="J36" s="41">
        <v>19</v>
      </c>
      <c r="K36" s="36">
        <f t="shared" si="1"/>
        <v>7</v>
      </c>
      <c r="L36" s="41">
        <v>7</v>
      </c>
      <c r="M36" s="41">
        <v>0</v>
      </c>
      <c r="N36" s="41">
        <v>0</v>
      </c>
      <c r="O36" s="40">
        <v>3</v>
      </c>
      <c r="P36" s="32">
        <v>15</v>
      </c>
      <c r="Q36" s="36">
        <f t="shared" si="2"/>
        <v>30</v>
      </c>
      <c r="R36" s="36">
        <f t="shared" si="3"/>
        <v>0</v>
      </c>
      <c r="S36" s="36"/>
      <c r="T36" s="37">
        <f t="shared" si="4"/>
        <v>35.294117647058826</v>
      </c>
      <c r="U36" s="38">
        <f t="shared" si="5"/>
        <v>8.235294117647058</v>
      </c>
      <c r="V36" s="38">
        <f t="shared" si="6"/>
        <v>36.507936507936506</v>
      </c>
      <c r="W36" s="37">
        <f t="shared" si="7"/>
        <v>52.941176470588239</v>
      </c>
      <c r="X36" s="38">
        <f t="shared" si="8"/>
        <v>30.588235294117649</v>
      </c>
      <c r="Y36" s="38">
        <f t="shared" si="9"/>
        <v>22.352941176470591</v>
      </c>
      <c r="Z36" s="37">
        <f t="shared" si="10"/>
        <v>8.235294117647058</v>
      </c>
      <c r="AA36" s="38">
        <f t="shared" si="11"/>
        <v>8.235294117647058</v>
      </c>
      <c r="AB36" s="38">
        <f t="shared" si="12"/>
        <v>0</v>
      </c>
      <c r="AC36" s="38">
        <f t="shared" si="13"/>
        <v>0</v>
      </c>
      <c r="AD36" s="37">
        <f t="shared" si="14"/>
        <v>3.5294117647058822</v>
      </c>
      <c r="AE36" s="36"/>
      <c r="AF36" s="32">
        <f t="shared" si="15"/>
        <v>82</v>
      </c>
      <c r="AG36" s="37">
        <f t="shared" si="16"/>
        <v>36.585365853658537</v>
      </c>
      <c r="AH36" s="37">
        <f t="shared" si="17"/>
        <v>54.878048780487809</v>
      </c>
      <c r="AI36" s="37">
        <f t="shared" si="18"/>
        <v>8.536585365853659</v>
      </c>
      <c r="AJ36" s="37">
        <f t="shared" si="19"/>
        <v>100</v>
      </c>
      <c r="AK36" s="37"/>
      <c r="AL36" s="37">
        <f t="shared" si="20"/>
        <v>52</v>
      </c>
      <c r="AM36" s="37">
        <f t="shared" si="21"/>
        <v>13.461538461538462</v>
      </c>
      <c r="AN36" s="37">
        <f t="shared" si="22"/>
        <v>50</v>
      </c>
      <c r="AO36" s="37">
        <f t="shared" si="23"/>
        <v>36.538461538461533</v>
      </c>
      <c r="AP36" s="37">
        <f t="shared" si="24"/>
        <v>100</v>
      </c>
      <c r="AQ36" s="32"/>
      <c r="AR36" s="32">
        <f t="shared" si="25"/>
        <v>30</v>
      </c>
      <c r="AS36" s="37">
        <f t="shared" si="26"/>
        <v>76.666666666666671</v>
      </c>
      <c r="AT36" s="37">
        <f t="shared" si="27"/>
        <v>23.333333333333332</v>
      </c>
      <c r="AU36" s="37">
        <f t="shared" si="28"/>
        <v>0</v>
      </c>
      <c r="AV36" s="37">
        <f t="shared" si="29"/>
        <v>100</v>
      </c>
      <c r="AW36" s="32"/>
      <c r="AX36" s="32">
        <f t="shared" si="30"/>
        <v>82</v>
      </c>
      <c r="AY36" s="37">
        <f t="shared" si="31"/>
        <v>8.536585365853659</v>
      </c>
      <c r="AZ36" s="37">
        <f t="shared" si="32"/>
        <v>54.878048780487809</v>
      </c>
      <c r="BA36" s="37">
        <f t="shared" si="33"/>
        <v>36.585365853658537</v>
      </c>
      <c r="BB36" s="37">
        <f t="shared" si="34"/>
        <v>100</v>
      </c>
    </row>
    <row r="37" spans="1:54" s="31" customFormat="1" x14ac:dyDescent="0.3">
      <c r="A37" s="31" t="s">
        <v>516</v>
      </c>
      <c r="B37" s="31" t="s">
        <v>313</v>
      </c>
      <c r="C37" s="31" t="s">
        <v>633</v>
      </c>
      <c r="D37" s="31" t="s">
        <v>517</v>
      </c>
      <c r="E37" s="40">
        <f>F37+G37</f>
        <v>11</v>
      </c>
      <c r="F37" s="36">
        <v>11</v>
      </c>
      <c r="G37" s="36">
        <v>0</v>
      </c>
      <c r="H37" s="32">
        <f t="shared" ref="H37:H44" si="36">I37+J37</f>
        <v>34</v>
      </c>
      <c r="I37" s="36">
        <v>21</v>
      </c>
      <c r="J37" s="36">
        <v>13</v>
      </c>
      <c r="K37" s="36">
        <f t="shared" ref="K37:K44" si="37">L37+M37+N37</f>
        <v>24</v>
      </c>
      <c r="L37" s="36">
        <v>23</v>
      </c>
      <c r="M37" s="36">
        <v>1</v>
      </c>
      <c r="N37" s="36">
        <v>0</v>
      </c>
      <c r="O37" s="32">
        <v>1</v>
      </c>
      <c r="P37" s="32">
        <v>30</v>
      </c>
      <c r="Q37" s="36">
        <f>K37+G37</f>
        <v>24</v>
      </c>
      <c r="R37" s="36">
        <f t="shared" ref="R37:R44" si="38">M37+N37</f>
        <v>1</v>
      </c>
      <c r="S37" s="36"/>
      <c r="T37" s="37">
        <f t="shared" ref="T37:T44" si="39">E37/(E37+H37+K37+O37)*100</f>
        <v>15.714285714285714</v>
      </c>
      <c r="U37" s="38">
        <f>F37/(E37+H37+K37+O37)*100</f>
        <v>15.714285714285714</v>
      </c>
      <c r="V37" s="38">
        <f>G37/(E37+K37+G37+O37)*100</f>
        <v>0</v>
      </c>
      <c r="W37" s="37">
        <f t="shared" ref="W37:W44" si="40">H37/(H37+E37+K37+O37)*100</f>
        <v>48.571428571428569</v>
      </c>
      <c r="X37" s="38">
        <f t="shared" ref="X37:X44" si="41">I37/(E37+H37+K37+O37)*100</f>
        <v>30</v>
      </c>
      <c r="Y37" s="38">
        <f t="shared" ref="Y37:Y44" si="42">J37/(E37+H37+K37+O37)*100</f>
        <v>18.571428571428573</v>
      </c>
      <c r="Z37" s="37">
        <f t="shared" ref="Z37:Z44" si="43">K37/(K37+H37+E37+O37)*100</f>
        <v>34.285714285714285</v>
      </c>
      <c r="AA37" s="38">
        <f t="shared" ref="AA37:AA44" si="44">L37/(E37+H37+K37+O37)*100</f>
        <v>32.857142857142854</v>
      </c>
      <c r="AB37" s="38">
        <f t="shared" ref="AB37:AB44" si="45">M37/(E37+H37+K37+O37)*100</f>
        <v>1.4285714285714286</v>
      </c>
      <c r="AC37" s="38">
        <f t="shared" ref="AC37:AC44" si="46">N37/(E37+H37+K37+O37)*100</f>
        <v>0</v>
      </c>
      <c r="AD37" s="37">
        <f t="shared" ref="AD37:AD44" si="47">O37/(O37+E37+H37+K37)*100</f>
        <v>1.4285714285714286</v>
      </c>
      <c r="AE37" s="36"/>
      <c r="AF37" s="32">
        <f t="shared" si="15"/>
        <v>69</v>
      </c>
      <c r="AG37" s="37">
        <f t="shared" si="16"/>
        <v>15.942028985507244</v>
      </c>
      <c r="AH37" s="37">
        <f t="shared" si="17"/>
        <v>49.275362318840585</v>
      </c>
      <c r="AI37" s="37">
        <f t="shared" si="18"/>
        <v>34.782608695652172</v>
      </c>
      <c r="AJ37" s="37">
        <f t="shared" ref="AJ37:AJ44" si="48">AG37+AH37+AI37</f>
        <v>100</v>
      </c>
      <c r="AK37" s="37"/>
      <c r="AL37" s="37">
        <f t="shared" si="20"/>
        <v>45</v>
      </c>
      <c r="AM37" s="37">
        <f t="shared" si="21"/>
        <v>24.444444444444443</v>
      </c>
      <c r="AN37" s="37">
        <f t="shared" si="22"/>
        <v>46.666666666666664</v>
      </c>
      <c r="AO37" s="37">
        <f t="shared" si="23"/>
        <v>28.888888888888886</v>
      </c>
      <c r="AP37" s="37">
        <f>AM37+AN37+AO37</f>
        <v>100</v>
      </c>
      <c r="AQ37" s="32"/>
      <c r="AR37" s="32">
        <f t="shared" si="25"/>
        <v>24</v>
      </c>
      <c r="AS37" s="37">
        <f t="shared" si="26"/>
        <v>0</v>
      </c>
      <c r="AT37" s="37">
        <f t="shared" si="27"/>
        <v>95.833333333333343</v>
      </c>
      <c r="AU37" s="37">
        <f t="shared" si="28"/>
        <v>4.1666666666666661</v>
      </c>
      <c r="AV37" s="37">
        <f>AS37+AT37+AU37</f>
        <v>100.00000000000001</v>
      </c>
      <c r="AW37" s="32"/>
      <c r="AX37" s="32">
        <f t="shared" si="30"/>
        <v>69</v>
      </c>
      <c r="AY37" s="37">
        <f t="shared" si="31"/>
        <v>15.942028985507244</v>
      </c>
      <c r="AZ37" s="37">
        <f t="shared" si="32"/>
        <v>49.275362318840585</v>
      </c>
      <c r="BA37" s="37">
        <f t="shared" si="33"/>
        <v>34.782608695652172</v>
      </c>
      <c r="BB37" s="37">
        <f>AY37+AZ37+BA37</f>
        <v>100</v>
      </c>
    </row>
    <row r="38" spans="1:54" s="31" customFormat="1" x14ac:dyDescent="0.3">
      <c r="A38" s="31" t="s">
        <v>531</v>
      </c>
      <c r="B38" s="31" t="s">
        <v>313</v>
      </c>
      <c r="C38" s="31" t="s">
        <v>633</v>
      </c>
      <c r="D38" s="31" t="s">
        <v>517</v>
      </c>
      <c r="E38" s="32">
        <v>18</v>
      </c>
      <c r="F38" s="36"/>
      <c r="G38" s="36"/>
      <c r="H38" s="32">
        <f t="shared" si="36"/>
        <v>29</v>
      </c>
      <c r="I38" s="36">
        <v>12</v>
      </c>
      <c r="J38" s="36">
        <v>17</v>
      </c>
      <c r="K38" s="36">
        <f t="shared" si="37"/>
        <v>6</v>
      </c>
      <c r="L38" s="36">
        <v>4</v>
      </c>
      <c r="M38" s="36">
        <v>2</v>
      </c>
      <c r="N38" s="36">
        <v>0</v>
      </c>
      <c r="O38" s="32">
        <v>3</v>
      </c>
      <c r="P38" s="32">
        <v>44</v>
      </c>
      <c r="Q38" s="36"/>
      <c r="R38" s="36">
        <f t="shared" si="38"/>
        <v>2</v>
      </c>
      <c r="S38" s="36"/>
      <c r="T38" s="37">
        <f t="shared" si="39"/>
        <v>32.142857142857146</v>
      </c>
      <c r="U38" s="38"/>
      <c r="V38" s="38"/>
      <c r="W38" s="37">
        <f t="shared" si="40"/>
        <v>51.785714285714292</v>
      </c>
      <c r="X38" s="38">
        <f t="shared" si="41"/>
        <v>21.428571428571427</v>
      </c>
      <c r="Y38" s="38">
        <f t="shared" si="42"/>
        <v>30.357142857142854</v>
      </c>
      <c r="Z38" s="37">
        <f t="shared" si="43"/>
        <v>10.714285714285714</v>
      </c>
      <c r="AA38" s="38">
        <f t="shared" si="44"/>
        <v>7.1428571428571423</v>
      </c>
      <c r="AB38" s="38">
        <f t="shared" si="45"/>
        <v>3.5714285714285712</v>
      </c>
      <c r="AC38" s="38">
        <f t="shared" si="46"/>
        <v>0</v>
      </c>
      <c r="AD38" s="37">
        <f t="shared" si="47"/>
        <v>5.3571428571428568</v>
      </c>
      <c r="AE38" s="36"/>
      <c r="AF38" s="32">
        <f t="shared" si="15"/>
        <v>53</v>
      </c>
      <c r="AG38" s="37">
        <f t="shared" si="16"/>
        <v>33.962264150943398</v>
      </c>
      <c r="AH38" s="37">
        <f t="shared" si="17"/>
        <v>54.716981132075468</v>
      </c>
      <c r="AI38" s="37">
        <f t="shared" si="18"/>
        <v>11.320754716981133</v>
      </c>
      <c r="AJ38" s="37">
        <f t="shared" si="48"/>
        <v>100</v>
      </c>
      <c r="AK38" s="37"/>
      <c r="AL38" s="37"/>
      <c r="AM38" s="37"/>
      <c r="AN38" s="37"/>
      <c r="AO38" s="37"/>
      <c r="AP38" s="37"/>
      <c r="AQ38" s="32"/>
      <c r="AR38" s="32"/>
      <c r="AS38" s="37"/>
      <c r="AT38" s="37"/>
      <c r="AU38" s="37"/>
      <c r="AV38" s="37"/>
      <c r="AW38" s="32"/>
      <c r="AX38" s="32"/>
      <c r="AY38" s="37"/>
      <c r="AZ38" s="37"/>
      <c r="BA38" s="37"/>
      <c r="BB38" s="37"/>
    </row>
    <row r="39" spans="1:54" s="31" customFormat="1" x14ac:dyDescent="0.3">
      <c r="A39" s="31" t="s">
        <v>532</v>
      </c>
      <c r="B39" s="31" t="s">
        <v>313</v>
      </c>
      <c r="C39" s="31" t="s">
        <v>633</v>
      </c>
      <c r="D39" s="31" t="s">
        <v>517</v>
      </c>
      <c r="E39" s="32">
        <v>30</v>
      </c>
      <c r="F39" s="36"/>
      <c r="G39" s="36"/>
      <c r="H39" s="32">
        <f t="shared" si="36"/>
        <v>18</v>
      </c>
      <c r="I39" s="36">
        <v>8</v>
      </c>
      <c r="J39" s="36">
        <v>10</v>
      </c>
      <c r="K39" s="36">
        <f t="shared" si="37"/>
        <v>12</v>
      </c>
      <c r="L39" s="36">
        <v>12</v>
      </c>
      <c r="M39" s="36">
        <v>0</v>
      </c>
      <c r="N39" s="36">
        <v>0</v>
      </c>
      <c r="O39" s="32">
        <v>4</v>
      </c>
      <c r="P39" s="32">
        <v>36</v>
      </c>
      <c r="Q39" s="36"/>
      <c r="R39" s="36">
        <f t="shared" si="38"/>
        <v>0</v>
      </c>
      <c r="S39" s="36"/>
      <c r="T39" s="37">
        <f t="shared" si="39"/>
        <v>46.875</v>
      </c>
      <c r="U39" s="38"/>
      <c r="V39" s="38"/>
      <c r="W39" s="37">
        <f t="shared" si="40"/>
        <v>28.125</v>
      </c>
      <c r="X39" s="38">
        <f t="shared" si="41"/>
        <v>12.5</v>
      </c>
      <c r="Y39" s="38">
        <f t="shared" si="42"/>
        <v>15.625</v>
      </c>
      <c r="Z39" s="37">
        <f t="shared" si="43"/>
        <v>18.75</v>
      </c>
      <c r="AA39" s="38">
        <f t="shared" si="44"/>
        <v>18.75</v>
      </c>
      <c r="AB39" s="38">
        <f t="shared" si="45"/>
        <v>0</v>
      </c>
      <c r="AC39" s="38">
        <f t="shared" si="46"/>
        <v>0</v>
      </c>
      <c r="AD39" s="37">
        <f t="shared" si="47"/>
        <v>6.25</v>
      </c>
      <c r="AE39" s="36"/>
      <c r="AF39" s="32">
        <f t="shared" si="15"/>
        <v>60</v>
      </c>
      <c r="AG39" s="37">
        <f t="shared" si="16"/>
        <v>50</v>
      </c>
      <c r="AH39" s="37">
        <f t="shared" si="17"/>
        <v>30</v>
      </c>
      <c r="AI39" s="37">
        <f t="shared" si="18"/>
        <v>20</v>
      </c>
      <c r="AJ39" s="37">
        <f t="shared" si="48"/>
        <v>100</v>
      </c>
      <c r="AK39" s="37"/>
      <c r="AL39" s="37"/>
      <c r="AM39" s="37"/>
      <c r="AN39" s="37"/>
      <c r="AO39" s="37"/>
      <c r="AP39" s="37"/>
      <c r="AQ39" s="32"/>
      <c r="AR39" s="32"/>
      <c r="AS39" s="37"/>
      <c r="AT39" s="37"/>
      <c r="AU39" s="37"/>
      <c r="AV39" s="37"/>
      <c r="AW39" s="32"/>
      <c r="AX39" s="32"/>
      <c r="AY39" s="37"/>
      <c r="AZ39" s="37"/>
      <c r="BA39" s="37"/>
      <c r="BB39" s="37"/>
    </row>
    <row r="40" spans="1:54" s="31" customFormat="1" x14ac:dyDescent="0.3">
      <c r="A40" s="31" t="s">
        <v>533</v>
      </c>
      <c r="B40" s="31" t="s">
        <v>313</v>
      </c>
      <c r="C40" s="31" t="s">
        <v>633</v>
      </c>
      <c r="D40" s="31" t="s">
        <v>517</v>
      </c>
      <c r="E40" s="32">
        <v>31</v>
      </c>
      <c r="F40" s="36"/>
      <c r="G40" s="36"/>
      <c r="H40" s="32">
        <f t="shared" si="36"/>
        <v>25</v>
      </c>
      <c r="I40" s="36">
        <v>10</v>
      </c>
      <c r="J40" s="36">
        <v>15</v>
      </c>
      <c r="K40" s="36">
        <f t="shared" si="37"/>
        <v>10</v>
      </c>
      <c r="L40" s="36">
        <v>10</v>
      </c>
      <c r="M40" s="36">
        <v>0</v>
      </c>
      <c r="N40" s="36">
        <v>0</v>
      </c>
      <c r="O40" s="32">
        <v>5</v>
      </c>
      <c r="P40" s="32">
        <v>31</v>
      </c>
      <c r="Q40" s="36"/>
      <c r="R40" s="36">
        <f t="shared" si="38"/>
        <v>0</v>
      </c>
      <c r="S40" s="36"/>
      <c r="T40" s="37">
        <f t="shared" si="39"/>
        <v>43.661971830985912</v>
      </c>
      <c r="U40" s="38"/>
      <c r="V40" s="38"/>
      <c r="W40" s="37">
        <f t="shared" si="40"/>
        <v>35.2112676056338</v>
      </c>
      <c r="X40" s="38">
        <f t="shared" si="41"/>
        <v>14.084507042253522</v>
      </c>
      <c r="Y40" s="38">
        <f t="shared" si="42"/>
        <v>21.12676056338028</v>
      </c>
      <c r="Z40" s="37">
        <f t="shared" si="43"/>
        <v>14.084507042253522</v>
      </c>
      <c r="AA40" s="38">
        <f t="shared" si="44"/>
        <v>14.084507042253522</v>
      </c>
      <c r="AB40" s="38">
        <f t="shared" si="45"/>
        <v>0</v>
      </c>
      <c r="AC40" s="38">
        <f t="shared" si="46"/>
        <v>0</v>
      </c>
      <c r="AD40" s="37">
        <f t="shared" si="47"/>
        <v>7.042253521126761</v>
      </c>
      <c r="AE40" s="36"/>
      <c r="AF40" s="32">
        <f t="shared" si="15"/>
        <v>66</v>
      </c>
      <c r="AG40" s="37">
        <f t="shared" si="16"/>
        <v>46.969696969696969</v>
      </c>
      <c r="AH40" s="37">
        <f t="shared" si="17"/>
        <v>37.878787878787875</v>
      </c>
      <c r="AI40" s="37">
        <f t="shared" si="18"/>
        <v>15.151515151515152</v>
      </c>
      <c r="AJ40" s="37">
        <f t="shared" si="48"/>
        <v>100</v>
      </c>
      <c r="AK40" s="37"/>
      <c r="AL40" s="37"/>
      <c r="AM40" s="37"/>
      <c r="AN40" s="37"/>
      <c r="AO40" s="37"/>
      <c r="AP40" s="37"/>
      <c r="AQ40" s="32"/>
      <c r="AR40" s="32"/>
      <c r="AS40" s="37"/>
      <c r="AT40" s="37"/>
      <c r="AU40" s="37"/>
      <c r="AV40" s="37"/>
      <c r="AW40" s="32"/>
      <c r="AX40" s="32"/>
      <c r="AY40" s="37"/>
      <c r="AZ40" s="37"/>
      <c r="BA40" s="37"/>
      <c r="BB40" s="37"/>
    </row>
    <row r="41" spans="1:54" s="31" customFormat="1" x14ac:dyDescent="0.3">
      <c r="A41" s="31" t="s">
        <v>534</v>
      </c>
      <c r="B41" s="31" t="s">
        <v>313</v>
      </c>
      <c r="C41" s="31" t="s">
        <v>633</v>
      </c>
      <c r="D41" s="31" t="s">
        <v>517</v>
      </c>
      <c r="E41" s="32">
        <v>19</v>
      </c>
      <c r="F41" s="36"/>
      <c r="G41" s="36"/>
      <c r="H41" s="32">
        <f t="shared" si="36"/>
        <v>6</v>
      </c>
      <c r="I41" s="36">
        <v>1</v>
      </c>
      <c r="J41" s="36">
        <v>5</v>
      </c>
      <c r="K41" s="36">
        <f t="shared" si="37"/>
        <v>6</v>
      </c>
      <c r="L41" s="36">
        <v>4</v>
      </c>
      <c r="M41" s="36">
        <v>2</v>
      </c>
      <c r="N41" s="36">
        <v>0</v>
      </c>
      <c r="O41" s="32">
        <v>4</v>
      </c>
      <c r="P41" s="32">
        <v>65</v>
      </c>
      <c r="Q41" s="36"/>
      <c r="R41" s="36">
        <f t="shared" si="38"/>
        <v>2</v>
      </c>
      <c r="S41" s="36"/>
      <c r="T41" s="37">
        <f t="shared" si="39"/>
        <v>54.285714285714285</v>
      </c>
      <c r="U41" s="38"/>
      <c r="V41" s="38"/>
      <c r="W41" s="37">
        <f t="shared" si="40"/>
        <v>17.142857142857142</v>
      </c>
      <c r="X41" s="38">
        <f t="shared" si="41"/>
        <v>2.8571428571428572</v>
      </c>
      <c r="Y41" s="38">
        <f t="shared" si="42"/>
        <v>14.285714285714285</v>
      </c>
      <c r="Z41" s="37">
        <f t="shared" si="43"/>
        <v>17.142857142857142</v>
      </c>
      <c r="AA41" s="38">
        <f t="shared" si="44"/>
        <v>11.428571428571429</v>
      </c>
      <c r="AB41" s="38">
        <f t="shared" si="45"/>
        <v>5.7142857142857144</v>
      </c>
      <c r="AC41" s="38">
        <f t="shared" si="46"/>
        <v>0</v>
      </c>
      <c r="AD41" s="37">
        <f t="shared" si="47"/>
        <v>11.428571428571429</v>
      </c>
      <c r="AE41" s="36"/>
      <c r="AF41" s="32">
        <f t="shared" si="15"/>
        <v>31</v>
      </c>
      <c r="AG41" s="37">
        <f t="shared" si="16"/>
        <v>61.29032258064516</v>
      </c>
      <c r="AH41" s="37">
        <f t="shared" si="17"/>
        <v>19.35483870967742</v>
      </c>
      <c r="AI41" s="37">
        <f t="shared" si="18"/>
        <v>19.35483870967742</v>
      </c>
      <c r="AJ41" s="37">
        <f t="shared" si="48"/>
        <v>100</v>
      </c>
      <c r="AK41" s="37"/>
      <c r="AL41" s="37"/>
      <c r="AM41" s="37"/>
      <c r="AN41" s="37"/>
      <c r="AO41" s="37"/>
      <c r="AP41" s="37"/>
      <c r="AQ41" s="32"/>
      <c r="AR41" s="32"/>
      <c r="AS41" s="37"/>
      <c r="AT41" s="37"/>
      <c r="AU41" s="37"/>
      <c r="AV41" s="37"/>
      <c r="AW41" s="32"/>
      <c r="AX41" s="32"/>
      <c r="AY41" s="37"/>
      <c r="AZ41" s="37"/>
      <c r="BA41" s="37"/>
      <c r="BB41" s="37"/>
    </row>
    <row r="42" spans="1:54" s="31" customFormat="1" x14ac:dyDescent="0.3">
      <c r="A42" s="31" t="s">
        <v>462</v>
      </c>
      <c r="B42" s="31" t="s">
        <v>313</v>
      </c>
      <c r="C42" s="31" t="s">
        <v>633</v>
      </c>
      <c r="D42" s="31" t="s">
        <v>463</v>
      </c>
      <c r="E42" s="40">
        <v>22</v>
      </c>
      <c r="F42" s="41"/>
      <c r="G42" s="41"/>
      <c r="H42" s="32">
        <f t="shared" si="36"/>
        <v>4</v>
      </c>
      <c r="I42" s="41">
        <v>3</v>
      </c>
      <c r="J42" s="41">
        <v>1</v>
      </c>
      <c r="K42" s="36">
        <f t="shared" si="37"/>
        <v>9</v>
      </c>
      <c r="L42" s="41">
        <v>9</v>
      </c>
      <c r="M42" s="41">
        <v>0</v>
      </c>
      <c r="N42" s="41">
        <v>0</v>
      </c>
      <c r="O42" s="40">
        <v>4</v>
      </c>
      <c r="P42" s="32">
        <v>61</v>
      </c>
      <c r="Q42" s="36"/>
      <c r="R42" s="36">
        <f t="shared" si="38"/>
        <v>0</v>
      </c>
      <c r="S42" s="36"/>
      <c r="T42" s="37">
        <f t="shared" si="39"/>
        <v>56.410256410256409</v>
      </c>
      <c r="U42" s="38"/>
      <c r="V42" s="38"/>
      <c r="W42" s="37">
        <f t="shared" si="40"/>
        <v>10.256410256410255</v>
      </c>
      <c r="X42" s="38">
        <f t="shared" si="41"/>
        <v>7.6923076923076925</v>
      </c>
      <c r="Y42" s="38">
        <f t="shared" si="42"/>
        <v>2.5641025641025639</v>
      </c>
      <c r="Z42" s="37">
        <f t="shared" si="43"/>
        <v>23.076923076923077</v>
      </c>
      <c r="AA42" s="38">
        <f t="shared" si="44"/>
        <v>23.076923076923077</v>
      </c>
      <c r="AB42" s="38">
        <f t="shared" si="45"/>
        <v>0</v>
      </c>
      <c r="AC42" s="38">
        <f t="shared" si="46"/>
        <v>0</v>
      </c>
      <c r="AD42" s="37">
        <f t="shared" si="47"/>
        <v>10.256410256410255</v>
      </c>
      <c r="AE42" s="36"/>
      <c r="AF42" s="32">
        <f t="shared" ref="AF42:AF73" si="49">E42+H42+K42</f>
        <v>35</v>
      </c>
      <c r="AG42" s="37">
        <f t="shared" ref="AG42:AG73" si="50">E42/$AF42*100</f>
        <v>62.857142857142854</v>
      </c>
      <c r="AH42" s="37">
        <f t="shared" ref="AH42:AH73" si="51">H42/$AF42*100</f>
        <v>11.428571428571429</v>
      </c>
      <c r="AI42" s="37">
        <f t="shared" ref="AI42:AI73" si="52">K42/$AF42*100</f>
        <v>25.714285714285712</v>
      </c>
      <c r="AJ42" s="37">
        <f t="shared" si="48"/>
        <v>99.999999999999986</v>
      </c>
      <c r="AK42" s="37"/>
      <c r="AL42" s="37"/>
      <c r="AM42" s="37"/>
      <c r="AN42" s="37"/>
      <c r="AO42" s="37"/>
      <c r="AP42" s="37"/>
      <c r="AQ42" s="32"/>
      <c r="AR42" s="32"/>
      <c r="AS42" s="37"/>
      <c r="AT42" s="37"/>
      <c r="AU42" s="37"/>
      <c r="AV42" s="37"/>
      <c r="AW42" s="32"/>
      <c r="AX42" s="32"/>
      <c r="AY42" s="37"/>
      <c r="AZ42" s="37"/>
      <c r="BA42" s="37"/>
      <c r="BB42" s="37"/>
    </row>
    <row r="43" spans="1:54" s="31" customFormat="1" x14ac:dyDescent="0.3">
      <c r="A43" s="31" t="s">
        <v>464</v>
      </c>
      <c r="B43" s="31" t="s">
        <v>313</v>
      </c>
      <c r="C43" s="31" t="s">
        <v>633</v>
      </c>
      <c r="D43" s="31" t="s">
        <v>463</v>
      </c>
      <c r="E43" s="40">
        <v>40</v>
      </c>
      <c r="F43" s="41"/>
      <c r="G43" s="41"/>
      <c r="H43" s="32">
        <f t="shared" si="36"/>
        <v>30</v>
      </c>
      <c r="I43" s="41">
        <v>21</v>
      </c>
      <c r="J43" s="41">
        <v>9</v>
      </c>
      <c r="K43" s="36">
        <f t="shared" si="37"/>
        <v>6.5</v>
      </c>
      <c r="L43" s="41">
        <v>6.5</v>
      </c>
      <c r="M43" s="41">
        <v>0</v>
      </c>
      <c r="N43" s="41">
        <v>0</v>
      </c>
      <c r="O43" s="40">
        <v>0.5</v>
      </c>
      <c r="P43" s="32">
        <v>23</v>
      </c>
      <c r="Q43" s="36"/>
      <c r="R43" s="36">
        <f t="shared" si="38"/>
        <v>0</v>
      </c>
      <c r="S43" s="36"/>
      <c r="T43" s="37">
        <f t="shared" si="39"/>
        <v>51.94805194805194</v>
      </c>
      <c r="U43" s="38"/>
      <c r="V43" s="38"/>
      <c r="W43" s="37">
        <f t="shared" si="40"/>
        <v>38.961038961038966</v>
      </c>
      <c r="X43" s="38">
        <f t="shared" si="41"/>
        <v>27.27272727272727</v>
      </c>
      <c r="Y43" s="38">
        <f t="shared" si="42"/>
        <v>11.688311688311687</v>
      </c>
      <c r="Z43" s="37">
        <f t="shared" si="43"/>
        <v>8.4415584415584419</v>
      </c>
      <c r="AA43" s="38">
        <f t="shared" si="44"/>
        <v>8.4415584415584419</v>
      </c>
      <c r="AB43" s="38">
        <f t="shared" si="45"/>
        <v>0</v>
      </c>
      <c r="AC43" s="38">
        <f t="shared" si="46"/>
        <v>0</v>
      </c>
      <c r="AD43" s="37">
        <f t="shared" si="47"/>
        <v>0.64935064935064934</v>
      </c>
      <c r="AE43" s="36"/>
      <c r="AF43" s="32">
        <f t="shared" si="49"/>
        <v>76.5</v>
      </c>
      <c r="AG43" s="37">
        <f t="shared" si="50"/>
        <v>52.287581699346411</v>
      </c>
      <c r="AH43" s="37">
        <f t="shared" si="51"/>
        <v>39.215686274509807</v>
      </c>
      <c r="AI43" s="37">
        <f t="shared" si="52"/>
        <v>8.4967320261437909</v>
      </c>
      <c r="AJ43" s="37">
        <f t="shared" si="48"/>
        <v>100.00000000000001</v>
      </c>
      <c r="AK43" s="37"/>
      <c r="AL43" s="37"/>
      <c r="AM43" s="37"/>
      <c r="AN43" s="37"/>
      <c r="AO43" s="37"/>
      <c r="AP43" s="37"/>
      <c r="AQ43" s="32"/>
      <c r="AR43" s="32"/>
      <c r="AS43" s="37"/>
      <c r="AT43" s="37"/>
      <c r="AU43" s="37"/>
      <c r="AV43" s="37"/>
      <c r="AW43" s="32"/>
      <c r="AX43" s="32"/>
      <c r="AY43" s="37"/>
      <c r="AZ43" s="37"/>
      <c r="BA43" s="37"/>
      <c r="BB43" s="37"/>
    </row>
    <row r="44" spans="1:54" s="31" customFormat="1" x14ac:dyDescent="0.3">
      <c r="A44" s="31" t="s">
        <v>465</v>
      </c>
      <c r="B44" s="31" t="s">
        <v>313</v>
      </c>
      <c r="C44" s="31" t="s">
        <v>633</v>
      </c>
      <c r="D44" s="31" t="s">
        <v>463</v>
      </c>
      <c r="E44" s="40">
        <v>34</v>
      </c>
      <c r="F44" s="41"/>
      <c r="G44" s="41"/>
      <c r="H44" s="32">
        <f t="shared" si="36"/>
        <v>36</v>
      </c>
      <c r="I44" s="41">
        <v>32</v>
      </c>
      <c r="J44" s="41">
        <v>4</v>
      </c>
      <c r="K44" s="36">
        <f t="shared" si="37"/>
        <v>7</v>
      </c>
      <c r="L44" s="41">
        <v>7</v>
      </c>
      <c r="M44" s="41">
        <v>0</v>
      </c>
      <c r="N44" s="41">
        <v>0</v>
      </c>
      <c r="O44" s="40">
        <v>0</v>
      </c>
      <c r="P44" s="32">
        <v>23</v>
      </c>
      <c r="Q44" s="36"/>
      <c r="R44" s="36">
        <f t="shared" si="38"/>
        <v>0</v>
      </c>
      <c r="S44" s="36"/>
      <c r="T44" s="37">
        <f t="shared" si="39"/>
        <v>44.155844155844157</v>
      </c>
      <c r="U44" s="38"/>
      <c r="V44" s="38"/>
      <c r="W44" s="37">
        <f t="shared" si="40"/>
        <v>46.753246753246749</v>
      </c>
      <c r="X44" s="38">
        <f t="shared" si="41"/>
        <v>41.558441558441558</v>
      </c>
      <c r="Y44" s="38">
        <f t="shared" si="42"/>
        <v>5.1948051948051948</v>
      </c>
      <c r="Z44" s="37">
        <f t="shared" si="43"/>
        <v>9.0909090909090917</v>
      </c>
      <c r="AA44" s="38">
        <f t="shared" si="44"/>
        <v>9.0909090909090917</v>
      </c>
      <c r="AB44" s="38">
        <f t="shared" si="45"/>
        <v>0</v>
      </c>
      <c r="AC44" s="38">
        <f t="shared" si="46"/>
        <v>0</v>
      </c>
      <c r="AD44" s="37">
        <f t="shared" si="47"/>
        <v>0</v>
      </c>
      <c r="AE44" s="36"/>
      <c r="AF44" s="32">
        <f t="shared" si="49"/>
        <v>77</v>
      </c>
      <c r="AG44" s="37">
        <f t="shared" si="50"/>
        <v>44.155844155844157</v>
      </c>
      <c r="AH44" s="37">
        <f t="shared" si="51"/>
        <v>46.753246753246749</v>
      </c>
      <c r="AI44" s="37">
        <f t="shared" si="52"/>
        <v>9.0909090909090917</v>
      </c>
      <c r="AJ44" s="37">
        <f t="shared" si="48"/>
        <v>100</v>
      </c>
      <c r="AK44" s="37"/>
      <c r="AL44" s="37"/>
      <c r="AM44" s="37"/>
      <c r="AN44" s="37"/>
      <c r="AO44" s="37"/>
      <c r="AP44" s="37"/>
      <c r="AQ44" s="32"/>
      <c r="AR44" s="32"/>
      <c r="AS44" s="37"/>
      <c r="AT44" s="37"/>
      <c r="AU44" s="37"/>
      <c r="AV44" s="37"/>
      <c r="AW44" s="32"/>
      <c r="AX44" s="32"/>
      <c r="AY44" s="37"/>
      <c r="AZ44" s="37"/>
      <c r="BA44" s="37"/>
      <c r="BB44" s="37"/>
    </row>
    <row r="45" spans="1:54" s="31" customFormat="1" x14ac:dyDescent="0.3">
      <c r="A45" s="31" t="s">
        <v>484</v>
      </c>
      <c r="B45" s="31" t="s">
        <v>313</v>
      </c>
      <c r="C45" s="31" t="s">
        <v>633</v>
      </c>
      <c r="D45" s="31" t="s">
        <v>622</v>
      </c>
      <c r="E45" s="40">
        <f t="shared" si="35"/>
        <v>31</v>
      </c>
      <c r="F45" s="36">
        <v>27</v>
      </c>
      <c r="G45" s="36">
        <v>4</v>
      </c>
      <c r="H45" s="32">
        <f t="shared" si="0"/>
        <v>31</v>
      </c>
      <c r="I45" s="41">
        <v>23</v>
      </c>
      <c r="J45" s="41">
        <v>8</v>
      </c>
      <c r="K45" s="36">
        <f t="shared" si="1"/>
        <v>3</v>
      </c>
      <c r="L45" s="41">
        <v>1</v>
      </c>
      <c r="M45" s="41">
        <v>2</v>
      </c>
      <c r="N45" s="41">
        <v>0</v>
      </c>
      <c r="O45" s="40">
        <v>2</v>
      </c>
      <c r="P45" s="37">
        <v>33</v>
      </c>
      <c r="Q45" s="36">
        <f t="shared" si="2"/>
        <v>7</v>
      </c>
      <c r="R45" s="36">
        <f t="shared" si="3"/>
        <v>2</v>
      </c>
      <c r="S45" s="36"/>
      <c r="T45" s="37">
        <f t="shared" si="4"/>
        <v>46.268656716417908</v>
      </c>
      <c r="U45" s="38">
        <f t="shared" si="5"/>
        <v>40.298507462686565</v>
      </c>
      <c r="V45" s="38">
        <f t="shared" si="6"/>
        <v>10</v>
      </c>
      <c r="W45" s="37">
        <f t="shared" si="7"/>
        <v>46.268656716417908</v>
      </c>
      <c r="X45" s="38">
        <f t="shared" si="8"/>
        <v>34.328358208955223</v>
      </c>
      <c r="Y45" s="38">
        <f t="shared" si="9"/>
        <v>11.940298507462686</v>
      </c>
      <c r="Z45" s="37">
        <f t="shared" si="10"/>
        <v>4.4776119402985071</v>
      </c>
      <c r="AA45" s="38">
        <f t="shared" si="11"/>
        <v>1.4925373134328357</v>
      </c>
      <c r="AB45" s="38">
        <f t="shared" si="12"/>
        <v>2.9850746268656714</v>
      </c>
      <c r="AC45" s="38">
        <f t="shared" si="13"/>
        <v>0</v>
      </c>
      <c r="AD45" s="37">
        <f t="shared" si="14"/>
        <v>2.9850746268656714</v>
      </c>
      <c r="AE45" s="36"/>
      <c r="AF45" s="32">
        <f t="shared" si="49"/>
        <v>65</v>
      </c>
      <c r="AG45" s="37">
        <f t="shared" si="50"/>
        <v>47.692307692307693</v>
      </c>
      <c r="AH45" s="37">
        <f t="shared" si="51"/>
        <v>47.692307692307693</v>
      </c>
      <c r="AI45" s="37">
        <f t="shared" si="52"/>
        <v>4.6153846153846159</v>
      </c>
      <c r="AJ45" s="37">
        <f t="shared" si="19"/>
        <v>100</v>
      </c>
      <c r="AK45" s="37"/>
      <c r="AL45" s="37">
        <f t="shared" ref="AL45:AL51" si="53">F45+H45</f>
        <v>58</v>
      </c>
      <c r="AM45" s="37">
        <f t="shared" ref="AM45:AM51" si="54">F45/$AL45*100</f>
        <v>46.551724137931032</v>
      </c>
      <c r="AN45" s="37">
        <f t="shared" ref="AN45:AO51" si="55">I45/$AL45*100</f>
        <v>39.655172413793103</v>
      </c>
      <c r="AO45" s="37">
        <f t="shared" si="55"/>
        <v>13.793103448275861</v>
      </c>
      <c r="AP45" s="37">
        <f t="shared" si="24"/>
        <v>99.999999999999986</v>
      </c>
      <c r="AQ45" s="32"/>
      <c r="AR45" s="32">
        <f t="shared" ref="AR45:AR51" si="56">G45+L45+M45</f>
        <v>7</v>
      </c>
      <c r="AS45" s="37">
        <f t="shared" ref="AS45:AS51" si="57">G45/$AR45*100</f>
        <v>57.142857142857139</v>
      </c>
      <c r="AT45" s="37">
        <f t="shared" ref="AT45:AU51" si="58">L45/$AR45*100</f>
        <v>14.285714285714285</v>
      </c>
      <c r="AU45" s="37">
        <f t="shared" si="58"/>
        <v>28.571428571428569</v>
      </c>
      <c r="AV45" s="37">
        <f t="shared" si="29"/>
        <v>99.999999999999986</v>
      </c>
      <c r="AW45" s="32"/>
      <c r="AX45" s="32">
        <f t="shared" ref="AX45:AX51" si="59">F45+H45+K45+G45</f>
        <v>65</v>
      </c>
      <c r="AY45" s="37">
        <f t="shared" ref="AY45:AY51" si="60">F45/$AX45*100</f>
        <v>41.53846153846154</v>
      </c>
      <c r="AZ45" s="37">
        <f t="shared" ref="AZ45:AZ51" si="61">H45/$AX45*100</f>
        <v>47.692307692307693</v>
      </c>
      <c r="BA45" s="37">
        <f t="shared" ref="BA45:BA51" si="62">(K45+G45)/$AX45*100</f>
        <v>10.76923076923077</v>
      </c>
      <c r="BB45" s="37">
        <f t="shared" si="34"/>
        <v>100</v>
      </c>
    </row>
    <row r="46" spans="1:54" s="31" customFormat="1" x14ac:dyDescent="0.3">
      <c r="A46" s="31" t="s">
        <v>485</v>
      </c>
      <c r="B46" s="31" t="s">
        <v>313</v>
      </c>
      <c r="C46" s="31" t="s">
        <v>633</v>
      </c>
      <c r="D46" s="31" t="s">
        <v>622</v>
      </c>
      <c r="E46" s="40">
        <f t="shared" si="35"/>
        <v>43</v>
      </c>
      <c r="F46" s="36">
        <v>30</v>
      </c>
      <c r="G46" s="36">
        <v>13</v>
      </c>
      <c r="H46" s="32">
        <f t="shared" si="0"/>
        <v>2</v>
      </c>
      <c r="I46" s="41">
        <v>0</v>
      </c>
      <c r="J46" s="41">
        <v>2</v>
      </c>
      <c r="K46" s="36">
        <f t="shared" si="1"/>
        <v>6</v>
      </c>
      <c r="L46" s="41">
        <v>5</v>
      </c>
      <c r="M46" s="41">
        <v>1</v>
      </c>
      <c r="N46" s="41">
        <v>0</v>
      </c>
      <c r="O46" s="40">
        <v>3</v>
      </c>
      <c r="P46" s="32">
        <v>46</v>
      </c>
      <c r="Q46" s="36">
        <f t="shared" si="2"/>
        <v>19</v>
      </c>
      <c r="R46" s="36">
        <f t="shared" si="3"/>
        <v>1</v>
      </c>
      <c r="S46" s="36"/>
      <c r="T46" s="37">
        <f t="shared" si="4"/>
        <v>79.629629629629633</v>
      </c>
      <c r="U46" s="38">
        <f t="shared" si="5"/>
        <v>55.555555555555557</v>
      </c>
      <c r="V46" s="38">
        <f t="shared" si="6"/>
        <v>20</v>
      </c>
      <c r="W46" s="37">
        <f t="shared" si="7"/>
        <v>3.7037037037037033</v>
      </c>
      <c r="X46" s="38">
        <f t="shared" si="8"/>
        <v>0</v>
      </c>
      <c r="Y46" s="38">
        <f t="shared" si="9"/>
        <v>3.7037037037037033</v>
      </c>
      <c r="Z46" s="37">
        <f t="shared" si="10"/>
        <v>11.111111111111111</v>
      </c>
      <c r="AA46" s="38">
        <f t="shared" si="11"/>
        <v>9.2592592592592595</v>
      </c>
      <c r="AB46" s="38">
        <f t="shared" si="12"/>
        <v>1.8518518518518516</v>
      </c>
      <c r="AC46" s="38">
        <f t="shared" si="13"/>
        <v>0</v>
      </c>
      <c r="AD46" s="37">
        <f t="shared" si="14"/>
        <v>5.5555555555555554</v>
      </c>
      <c r="AE46" s="36"/>
      <c r="AF46" s="32">
        <f t="shared" si="49"/>
        <v>51</v>
      </c>
      <c r="AG46" s="37">
        <f t="shared" si="50"/>
        <v>84.313725490196077</v>
      </c>
      <c r="AH46" s="37">
        <f t="shared" si="51"/>
        <v>3.9215686274509802</v>
      </c>
      <c r="AI46" s="37">
        <f t="shared" si="52"/>
        <v>11.76470588235294</v>
      </c>
      <c r="AJ46" s="37">
        <f t="shared" si="19"/>
        <v>100</v>
      </c>
      <c r="AK46" s="37"/>
      <c r="AL46" s="37">
        <f t="shared" si="53"/>
        <v>32</v>
      </c>
      <c r="AM46" s="37">
        <f t="shared" si="54"/>
        <v>93.75</v>
      </c>
      <c r="AN46" s="37">
        <f t="shared" si="55"/>
        <v>0</v>
      </c>
      <c r="AO46" s="37">
        <f t="shared" si="55"/>
        <v>6.25</v>
      </c>
      <c r="AP46" s="37">
        <f t="shared" si="24"/>
        <v>100</v>
      </c>
      <c r="AQ46" s="32"/>
      <c r="AR46" s="32">
        <f t="shared" si="56"/>
        <v>19</v>
      </c>
      <c r="AS46" s="37">
        <f t="shared" si="57"/>
        <v>68.421052631578945</v>
      </c>
      <c r="AT46" s="37">
        <f t="shared" si="58"/>
        <v>26.315789473684209</v>
      </c>
      <c r="AU46" s="37">
        <f t="shared" si="58"/>
        <v>5.2631578947368416</v>
      </c>
      <c r="AV46" s="37">
        <f t="shared" si="29"/>
        <v>99.999999999999986</v>
      </c>
      <c r="AW46" s="32"/>
      <c r="AX46" s="32">
        <f t="shared" si="59"/>
        <v>51</v>
      </c>
      <c r="AY46" s="37">
        <f t="shared" si="60"/>
        <v>58.82352941176471</v>
      </c>
      <c r="AZ46" s="37">
        <f t="shared" si="61"/>
        <v>3.9215686274509802</v>
      </c>
      <c r="BA46" s="37">
        <f t="shared" si="62"/>
        <v>37.254901960784316</v>
      </c>
      <c r="BB46" s="37">
        <f t="shared" si="34"/>
        <v>100</v>
      </c>
    </row>
    <row r="47" spans="1:54" s="31" customFormat="1" x14ac:dyDescent="0.3">
      <c r="A47" s="31" t="s">
        <v>486</v>
      </c>
      <c r="B47" s="31" t="s">
        <v>313</v>
      </c>
      <c r="C47" s="31" t="s">
        <v>633</v>
      </c>
      <c r="D47" s="31" t="s">
        <v>622</v>
      </c>
      <c r="E47" s="40">
        <f t="shared" si="35"/>
        <v>24</v>
      </c>
      <c r="F47" s="36">
        <v>2</v>
      </c>
      <c r="G47" s="36">
        <v>22</v>
      </c>
      <c r="H47" s="32">
        <f t="shared" si="0"/>
        <v>21</v>
      </c>
      <c r="I47" s="41">
        <v>2</v>
      </c>
      <c r="J47" s="41">
        <v>19</v>
      </c>
      <c r="K47" s="36">
        <f t="shared" si="1"/>
        <v>10</v>
      </c>
      <c r="L47" s="41">
        <v>0</v>
      </c>
      <c r="M47" s="41">
        <v>10</v>
      </c>
      <c r="N47" s="41">
        <v>0</v>
      </c>
      <c r="O47" s="40">
        <v>11</v>
      </c>
      <c r="P47" s="32">
        <v>34</v>
      </c>
      <c r="Q47" s="36">
        <f t="shared" si="2"/>
        <v>32</v>
      </c>
      <c r="R47" s="36">
        <f t="shared" si="3"/>
        <v>10</v>
      </c>
      <c r="S47" s="36"/>
      <c r="T47" s="37">
        <f t="shared" si="4"/>
        <v>36.363636363636367</v>
      </c>
      <c r="U47" s="38">
        <f t="shared" si="5"/>
        <v>3.0303030303030303</v>
      </c>
      <c r="V47" s="38">
        <f t="shared" si="6"/>
        <v>32.835820895522389</v>
      </c>
      <c r="W47" s="37">
        <f t="shared" si="7"/>
        <v>31.818181818181817</v>
      </c>
      <c r="X47" s="38">
        <f t="shared" si="8"/>
        <v>3.0303030303030303</v>
      </c>
      <c r="Y47" s="38">
        <f t="shared" si="9"/>
        <v>28.787878787878789</v>
      </c>
      <c r="Z47" s="37">
        <f t="shared" si="10"/>
        <v>15.151515151515152</v>
      </c>
      <c r="AA47" s="38">
        <f t="shared" si="11"/>
        <v>0</v>
      </c>
      <c r="AB47" s="38">
        <f t="shared" si="12"/>
        <v>15.151515151515152</v>
      </c>
      <c r="AC47" s="38">
        <f t="shared" si="13"/>
        <v>0</v>
      </c>
      <c r="AD47" s="37">
        <f t="shared" si="14"/>
        <v>16.666666666666664</v>
      </c>
      <c r="AE47" s="36"/>
      <c r="AF47" s="32">
        <f t="shared" si="49"/>
        <v>55</v>
      </c>
      <c r="AG47" s="37">
        <f t="shared" si="50"/>
        <v>43.636363636363633</v>
      </c>
      <c r="AH47" s="37">
        <f t="shared" si="51"/>
        <v>38.181818181818187</v>
      </c>
      <c r="AI47" s="37">
        <f t="shared" si="52"/>
        <v>18.181818181818183</v>
      </c>
      <c r="AJ47" s="37">
        <f t="shared" si="19"/>
        <v>100</v>
      </c>
      <c r="AK47" s="37"/>
      <c r="AL47" s="37">
        <f t="shared" si="53"/>
        <v>23</v>
      </c>
      <c r="AM47" s="37">
        <f t="shared" si="54"/>
        <v>8.695652173913043</v>
      </c>
      <c r="AN47" s="37">
        <f t="shared" si="55"/>
        <v>8.695652173913043</v>
      </c>
      <c r="AO47" s="37">
        <f t="shared" si="55"/>
        <v>82.608695652173907</v>
      </c>
      <c r="AP47" s="37">
        <f t="shared" si="24"/>
        <v>100</v>
      </c>
      <c r="AQ47" s="32"/>
      <c r="AR47" s="32">
        <f t="shared" si="56"/>
        <v>32</v>
      </c>
      <c r="AS47" s="37">
        <f t="shared" si="57"/>
        <v>68.75</v>
      </c>
      <c r="AT47" s="37">
        <f t="shared" si="58"/>
        <v>0</v>
      </c>
      <c r="AU47" s="37">
        <f t="shared" si="58"/>
        <v>31.25</v>
      </c>
      <c r="AV47" s="37">
        <f t="shared" si="29"/>
        <v>100</v>
      </c>
      <c r="AW47" s="32"/>
      <c r="AX47" s="32">
        <f t="shared" si="59"/>
        <v>55</v>
      </c>
      <c r="AY47" s="37">
        <f t="shared" si="60"/>
        <v>3.6363636363636362</v>
      </c>
      <c r="AZ47" s="37">
        <f t="shared" si="61"/>
        <v>38.181818181818187</v>
      </c>
      <c r="BA47" s="37">
        <f t="shared" si="62"/>
        <v>58.18181818181818</v>
      </c>
      <c r="BB47" s="37">
        <f t="shared" si="34"/>
        <v>100</v>
      </c>
    </row>
    <row r="48" spans="1:54" s="31" customFormat="1" x14ac:dyDescent="0.3">
      <c r="A48" s="31" t="s">
        <v>487</v>
      </c>
      <c r="B48" s="31" t="s">
        <v>313</v>
      </c>
      <c r="C48" s="31" t="s">
        <v>633</v>
      </c>
      <c r="D48" s="31" t="s">
        <v>622</v>
      </c>
      <c r="E48" s="40">
        <f t="shared" si="35"/>
        <v>54</v>
      </c>
      <c r="F48" s="36">
        <v>6</v>
      </c>
      <c r="G48" s="36">
        <v>48</v>
      </c>
      <c r="H48" s="32">
        <f t="shared" si="0"/>
        <v>3</v>
      </c>
      <c r="I48" s="36">
        <v>0</v>
      </c>
      <c r="J48" s="36">
        <v>3</v>
      </c>
      <c r="K48" s="36">
        <f t="shared" si="1"/>
        <v>13</v>
      </c>
      <c r="L48" s="36">
        <v>13</v>
      </c>
      <c r="M48" s="36">
        <v>0</v>
      </c>
      <c r="N48" s="36">
        <v>0</v>
      </c>
      <c r="O48" s="32">
        <v>2</v>
      </c>
      <c r="P48" s="32">
        <v>28</v>
      </c>
      <c r="Q48" s="36">
        <f t="shared" si="2"/>
        <v>61</v>
      </c>
      <c r="R48" s="36">
        <f t="shared" si="3"/>
        <v>0</v>
      </c>
      <c r="S48" s="36"/>
      <c r="T48" s="37">
        <f t="shared" si="4"/>
        <v>75</v>
      </c>
      <c r="U48" s="38">
        <f t="shared" si="5"/>
        <v>8.3333333333333321</v>
      </c>
      <c r="V48" s="38">
        <f t="shared" si="6"/>
        <v>41.025641025641022</v>
      </c>
      <c r="W48" s="37">
        <f t="shared" si="7"/>
        <v>4.1666666666666661</v>
      </c>
      <c r="X48" s="38">
        <f t="shared" si="8"/>
        <v>0</v>
      </c>
      <c r="Y48" s="38">
        <f t="shared" si="9"/>
        <v>4.1666666666666661</v>
      </c>
      <c r="Z48" s="37">
        <f t="shared" si="10"/>
        <v>18.055555555555554</v>
      </c>
      <c r="AA48" s="38">
        <f t="shared" si="11"/>
        <v>18.055555555555554</v>
      </c>
      <c r="AB48" s="38">
        <f t="shared" si="12"/>
        <v>0</v>
      </c>
      <c r="AC48" s="38">
        <f t="shared" si="13"/>
        <v>0</v>
      </c>
      <c r="AD48" s="37">
        <f t="shared" si="14"/>
        <v>2.7777777777777777</v>
      </c>
      <c r="AE48" s="36"/>
      <c r="AF48" s="32">
        <f t="shared" si="49"/>
        <v>70</v>
      </c>
      <c r="AG48" s="37">
        <f t="shared" si="50"/>
        <v>77.142857142857153</v>
      </c>
      <c r="AH48" s="37">
        <f t="shared" si="51"/>
        <v>4.2857142857142856</v>
      </c>
      <c r="AI48" s="37">
        <f t="shared" si="52"/>
        <v>18.571428571428573</v>
      </c>
      <c r="AJ48" s="37">
        <f t="shared" si="19"/>
        <v>100.00000000000001</v>
      </c>
      <c r="AK48" s="37"/>
      <c r="AL48" s="37">
        <f t="shared" si="53"/>
        <v>9</v>
      </c>
      <c r="AM48" s="37">
        <f t="shared" si="54"/>
        <v>66.666666666666657</v>
      </c>
      <c r="AN48" s="37">
        <f t="shared" si="55"/>
        <v>0</v>
      </c>
      <c r="AO48" s="37">
        <f t="shared" si="55"/>
        <v>33.333333333333329</v>
      </c>
      <c r="AP48" s="37">
        <f t="shared" si="24"/>
        <v>99.999999999999986</v>
      </c>
      <c r="AQ48" s="32"/>
      <c r="AR48" s="32">
        <f t="shared" si="56"/>
        <v>61</v>
      </c>
      <c r="AS48" s="37">
        <f t="shared" si="57"/>
        <v>78.688524590163937</v>
      </c>
      <c r="AT48" s="37">
        <f t="shared" si="58"/>
        <v>21.311475409836063</v>
      </c>
      <c r="AU48" s="37">
        <f t="shared" si="58"/>
        <v>0</v>
      </c>
      <c r="AV48" s="37">
        <f t="shared" si="29"/>
        <v>100</v>
      </c>
      <c r="AW48" s="32"/>
      <c r="AX48" s="32">
        <f t="shared" si="59"/>
        <v>70</v>
      </c>
      <c r="AY48" s="37">
        <f t="shared" si="60"/>
        <v>8.5714285714285712</v>
      </c>
      <c r="AZ48" s="37">
        <f t="shared" si="61"/>
        <v>4.2857142857142856</v>
      </c>
      <c r="BA48" s="37">
        <f t="shared" si="62"/>
        <v>87.142857142857139</v>
      </c>
      <c r="BB48" s="37">
        <f t="shared" si="34"/>
        <v>100</v>
      </c>
    </row>
    <row r="49" spans="1:54" s="31" customFormat="1" x14ac:dyDescent="0.3">
      <c r="A49" s="31" t="s">
        <v>488</v>
      </c>
      <c r="B49" s="31" t="s">
        <v>313</v>
      </c>
      <c r="C49" s="31" t="s">
        <v>633</v>
      </c>
      <c r="D49" s="31" t="s">
        <v>622</v>
      </c>
      <c r="E49" s="40">
        <f t="shared" si="35"/>
        <v>37</v>
      </c>
      <c r="F49" s="36">
        <v>8</v>
      </c>
      <c r="G49" s="36">
        <v>29</v>
      </c>
      <c r="H49" s="32">
        <f t="shared" si="0"/>
        <v>18</v>
      </c>
      <c r="I49" s="36">
        <v>10</v>
      </c>
      <c r="J49" s="36">
        <v>8</v>
      </c>
      <c r="K49" s="36">
        <f t="shared" si="1"/>
        <v>18</v>
      </c>
      <c r="L49" s="36">
        <v>1</v>
      </c>
      <c r="M49" s="36">
        <v>17</v>
      </c>
      <c r="N49" s="36">
        <v>0</v>
      </c>
      <c r="O49" s="32">
        <v>2</v>
      </c>
      <c r="P49" s="32">
        <v>25</v>
      </c>
      <c r="Q49" s="36">
        <f t="shared" si="2"/>
        <v>47</v>
      </c>
      <c r="R49" s="36">
        <f t="shared" si="3"/>
        <v>17</v>
      </c>
      <c r="S49" s="36"/>
      <c r="T49" s="37">
        <f t="shared" si="4"/>
        <v>49.333333333333336</v>
      </c>
      <c r="U49" s="38">
        <f t="shared" si="5"/>
        <v>10.666666666666668</v>
      </c>
      <c r="V49" s="38">
        <f t="shared" si="6"/>
        <v>33.720930232558139</v>
      </c>
      <c r="W49" s="37">
        <f t="shared" si="7"/>
        <v>24</v>
      </c>
      <c r="X49" s="38">
        <f t="shared" si="8"/>
        <v>13.333333333333334</v>
      </c>
      <c r="Y49" s="38">
        <f t="shared" si="9"/>
        <v>10.666666666666668</v>
      </c>
      <c r="Z49" s="37">
        <f t="shared" si="10"/>
        <v>24</v>
      </c>
      <c r="AA49" s="38">
        <f t="shared" si="11"/>
        <v>1.3333333333333335</v>
      </c>
      <c r="AB49" s="38">
        <f t="shared" si="12"/>
        <v>22.666666666666664</v>
      </c>
      <c r="AC49" s="38">
        <f t="shared" si="13"/>
        <v>0</v>
      </c>
      <c r="AD49" s="37">
        <f t="shared" si="14"/>
        <v>2.666666666666667</v>
      </c>
      <c r="AE49" s="36"/>
      <c r="AF49" s="32">
        <f t="shared" si="49"/>
        <v>73</v>
      </c>
      <c r="AG49" s="37">
        <f t="shared" si="50"/>
        <v>50.684931506849317</v>
      </c>
      <c r="AH49" s="37">
        <f t="shared" si="51"/>
        <v>24.657534246575342</v>
      </c>
      <c r="AI49" s="37">
        <f t="shared" si="52"/>
        <v>24.657534246575342</v>
      </c>
      <c r="AJ49" s="37">
        <f t="shared" si="19"/>
        <v>100</v>
      </c>
      <c r="AK49" s="37"/>
      <c r="AL49" s="37">
        <f t="shared" si="53"/>
        <v>26</v>
      </c>
      <c r="AM49" s="37">
        <f t="shared" si="54"/>
        <v>30.76923076923077</v>
      </c>
      <c r="AN49" s="37">
        <f t="shared" si="55"/>
        <v>38.461538461538467</v>
      </c>
      <c r="AO49" s="37">
        <f t="shared" si="55"/>
        <v>30.76923076923077</v>
      </c>
      <c r="AP49" s="37">
        <f t="shared" si="24"/>
        <v>100.00000000000001</v>
      </c>
      <c r="AQ49" s="32"/>
      <c r="AR49" s="32">
        <f t="shared" si="56"/>
        <v>47</v>
      </c>
      <c r="AS49" s="37">
        <f t="shared" si="57"/>
        <v>61.702127659574465</v>
      </c>
      <c r="AT49" s="37">
        <f t="shared" si="58"/>
        <v>2.1276595744680851</v>
      </c>
      <c r="AU49" s="37">
        <f t="shared" si="58"/>
        <v>36.170212765957451</v>
      </c>
      <c r="AV49" s="37">
        <f t="shared" si="29"/>
        <v>100</v>
      </c>
      <c r="AW49" s="32"/>
      <c r="AX49" s="32">
        <f t="shared" si="59"/>
        <v>73</v>
      </c>
      <c r="AY49" s="37">
        <f t="shared" si="60"/>
        <v>10.95890410958904</v>
      </c>
      <c r="AZ49" s="37">
        <f t="shared" si="61"/>
        <v>24.657534246575342</v>
      </c>
      <c r="BA49" s="37">
        <f t="shared" si="62"/>
        <v>64.38356164383562</v>
      </c>
      <c r="BB49" s="37">
        <f t="shared" si="34"/>
        <v>100</v>
      </c>
    </row>
    <row r="50" spans="1:54" s="31" customFormat="1" x14ac:dyDescent="0.3">
      <c r="A50" s="31" t="s">
        <v>489</v>
      </c>
      <c r="B50" s="31" t="s">
        <v>313</v>
      </c>
      <c r="C50" s="31" t="s">
        <v>633</v>
      </c>
      <c r="D50" s="31" t="s">
        <v>622</v>
      </c>
      <c r="E50" s="40">
        <f t="shared" si="35"/>
        <v>34</v>
      </c>
      <c r="F50" s="36">
        <v>10</v>
      </c>
      <c r="G50" s="36">
        <v>24</v>
      </c>
      <c r="H50" s="32">
        <f t="shared" si="0"/>
        <v>1</v>
      </c>
      <c r="I50" s="36">
        <v>0</v>
      </c>
      <c r="J50" s="36">
        <v>1</v>
      </c>
      <c r="K50" s="36">
        <f t="shared" si="1"/>
        <v>16</v>
      </c>
      <c r="L50" s="36">
        <v>16</v>
      </c>
      <c r="M50" s="36">
        <v>0</v>
      </c>
      <c r="N50" s="36">
        <v>0</v>
      </c>
      <c r="O50" s="32">
        <v>1</v>
      </c>
      <c r="P50" s="32">
        <v>48</v>
      </c>
      <c r="Q50" s="36">
        <f t="shared" si="2"/>
        <v>40</v>
      </c>
      <c r="R50" s="36">
        <f t="shared" si="3"/>
        <v>0</v>
      </c>
      <c r="S50" s="36"/>
      <c r="T50" s="37">
        <f t="shared" si="4"/>
        <v>65.384615384615387</v>
      </c>
      <c r="U50" s="38">
        <f t="shared" si="5"/>
        <v>19.230769230769234</v>
      </c>
      <c r="V50" s="38">
        <f t="shared" si="6"/>
        <v>32</v>
      </c>
      <c r="W50" s="37">
        <f t="shared" si="7"/>
        <v>1.9230769230769231</v>
      </c>
      <c r="X50" s="38">
        <f t="shared" si="8"/>
        <v>0</v>
      </c>
      <c r="Y50" s="38">
        <f t="shared" si="9"/>
        <v>1.9230769230769231</v>
      </c>
      <c r="Z50" s="37">
        <f t="shared" si="10"/>
        <v>30.76923076923077</v>
      </c>
      <c r="AA50" s="38">
        <f t="shared" si="11"/>
        <v>30.76923076923077</v>
      </c>
      <c r="AB50" s="38">
        <f t="shared" si="12"/>
        <v>0</v>
      </c>
      <c r="AC50" s="38">
        <f t="shared" si="13"/>
        <v>0</v>
      </c>
      <c r="AD50" s="37">
        <f t="shared" si="14"/>
        <v>1.9230769230769231</v>
      </c>
      <c r="AE50" s="36"/>
      <c r="AF50" s="32">
        <f t="shared" si="49"/>
        <v>51</v>
      </c>
      <c r="AG50" s="37">
        <f t="shared" si="50"/>
        <v>66.666666666666657</v>
      </c>
      <c r="AH50" s="37">
        <f t="shared" si="51"/>
        <v>1.9607843137254901</v>
      </c>
      <c r="AI50" s="37">
        <f t="shared" si="52"/>
        <v>31.372549019607842</v>
      </c>
      <c r="AJ50" s="37">
        <f t="shared" si="19"/>
        <v>99.999999999999986</v>
      </c>
      <c r="AK50" s="37"/>
      <c r="AL50" s="37">
        <f t="shared" si="53"/>
        <v>11</v>
      </c>
      <c r="AM50" s="37">
        <f t="shared" si="54"/>
        <v>90.909090909090907</v>
      </c>
      <c r="AN50" s="37">
        <f t="shared" si="55"/>
        <v>0</v>
      </c>
      <c r="AO50" s="37">
        <f t="shared" si="55"/>
        <v>9.0909090909090917</v>
      </c>
      <c r="AP50" s="37">
        <f t="shared" si="24"/>
        <v>100</v>
      </c>
      <c r="AQ50" s="32"/>
      <c r="AR50" s="32">
        <f t="shared" si="56"/>
        <v>40</v>
      </c>
      <c r="AS50" s="37">
        <f t="shared" si="57"/>
        <v>60</v>
      </c>
      <c r="AT50" s="37">
        <f t="shared" si="58"/>
        <v>40</v>
      </c>
      <c r="AU50" s="37">
        <f t="shared" si="58"/>
        <v>0</v>
      </c>
      <c r="AV50" s="37">
        <f t="shared" si="29"/>
        <v>100</v>
      </c>
      <c r="AW50" s="32"/>
      <c r="AX50" s="32">
        <f t="shared" si="59"/>
        <v>51</v>
      </c>
      <c r="AY50" s="37">
        <f t="shared" si="60"/>
        <v>19.607843137254903</v>
      </c>
      <c r="AZ50" s="37">
        <f t="shared" si="61"/>
        <v>1.9607843137254901</v>
      </c>
      <c r="BA50" s="37">
        <f t="shared" si="62"/>
        <v>78.431372549019613</v>
      </c>
      <c r="BB50" s="37">
        <f t="shared" si="34"/>
        <v>100</v>
      </c>
    </row>
    <row r="51" spans="1:54" s="31" customFormat="1" x14ac:dyDescent="0.3">
      <c r="A51" s="43" t="s">
        <v>490</v>
      </c>
      <c r="B51" s="31" t="s">
        <v>313</v>
      </c>
      <c r="C51" s="31" t="s">
        <v>633</v>
      </c>
      <c r="D51" s="31" t="s">
        <v>622</v>
      </c>
      <c r="E51" s="40">
        <f t="shared" si="35"/>
        <v>43</v>
      </c>
      <c r="F51" s="36">
        <v>15</v>
      </c>
      <c r="G51" s="36">
        <v>28</v>
      </c>
      <c r="H51" s="32">
        <f t="shared" si="0"/>
        <v>7</v>
      </c>
      <c r="I51" s="36">
        <v>0</v>
      </c>
      <c r="J51" s="36">
        <v>7</v>
      </c>
      <c r="K51" s="36">
        <f t="shared" si="1"/>
        <v>19</v>
      </c>
      <c r="L51" s="36">
        <v>18</v>
      </c>
      <c r="M51" s="36">
        <v>1</v>
      </c>
      <c r="N51" s="36">
        <v>0</v>
      </c>
      <c r="O51" s="32">
        <v>2</v>
      </c>
      <c r="P51" s="32">
        <v>29</v>
      </c>
      <c r="Q51" s="36">
        <f t="shared" si="2"/>
        <v>47</v>
      </c>
      <c r="R51" s="36">
        <f t="shared" si="3"/>
        <v>1</v>
      </c>
      <c r="S51" s="36"/>
      <c r="T51" s="37">
        <f t="shared" si="4"/>
        <v>60.563380281690137</v>
      </c>
      <c r="U51" s="38">
        <f t="shared" si="5"/>
        <v>21.12676056338028</v>
      </c>
      <c r="V51" s="38">
        <f t="shared" si="6"/>
        <v>30.434782608695656</v>
      </c>
      <c r="W51" s="37">
        <f t="shared" si="7"/>
        <v>9.8591549295774641</v>
      </c>
      <c r="X51" s="38">
        <f t="shared" si="8"/>
        <v>0</v>
      </c>
      <c r="Y51" s="38">
        <f t="shared" si="9"/>
        <v>9.8591549295774641</v>
      </c>
      <c r="Z51" s="37">
        <f t="shared" si="10"/>
        <v>26.760563380281688</v>
      </c>
      <c r="AA51" s="38">
        <f t="shared" si="11"/>
        <v>25.352112676056336</v>
      </c>
      <c r="AB51" s="38">
        <f t="shared" si="12"/>
        <v>1.4084507042253522</v>
      </c>
      <c r="AC51" s="38">
        <f t="shared" si="13"/>
        <v>0</v>
      </c>
      <c r="AD51" s="37">
        <f t="shared" si="14"/>
        <v>2.8169014084507045</v>
      </c>
      <c r="AE51" s="36"/>
      <c r="AF51" s="32">
        <f t="shared" si="49"/>
        <v>69</v>
      </c>
      <c r="AG51" s="37">
        <f t="shared" si="50"/>
        <v>62.318840579710141</v>
      </c>
      <c r="AH51" s="37">
        <f t="shared" si="51"/>
        <v>10.144927536231885</v>
      </c>
      <c r="AI51" s="37">
        <f t="shared" si="52"/>
        <v>27.536231884057973</v>
      </c>
      <c r="AJ51" s="37">
        <f t="shared" si="19"/>
        <v>100</v>
      </c>
      <c r="AK51" s="37"/>
      <c r="AL51" s="37">
        <f t="shared" si="53"/>
        <v>22</v>
      </c>
      <c r="AM51" s="37">
        <f t="shared" si="54"/>
        <v>68.181818181818173</v>
      </c>
      <c r="AN51" s="37">
        <f t="shared" si="55"/>
        <v>0</v>
      </c>
      <c r="AO51" s="37">
        <f t="shared" si="55"/>
        <v>31.818181818181817</v>
      </c>
      <c r="AP51" s="37">
        <f t="shared" si="24"/>
        <v>99.999999999999986</v>
      </c>
      <c r="AQ51" s="32"/>
      <c r="AR51" s="32">
        <f t="shared" si="56"/>
        <v>47</v>
      </c>
      <c r="AS51" s="37">
        <f t="shared" si="57"/>
        <v>59.574468085106382</v>
      </c>
      <c r="AT51" s="37">
        <f t="shared" si="58"/>
        <v>38.297872340425535</v>
      </c>
      <c r="AU51" s="37">
        <f t="shared" si="58"/>
        <v>2.1276595744680851</v>
      </c>
      <c r="AV51" s="37">
        <f t="shared" si="29"/>
        <v>100</v>
      </c>
      <c r="AW51" s="32"/>
      <c r="AX51" s="32">
        <f t="shared" si="59"/>
        <v>69</v>
      </c>
      <c r="AY51" s="37">
        <f t="shared" si="60"/>
        <v>21.739130434782609</v>
      </c>
      <c r="AZ51" s="37">
        <f t="shared" si="61"/>
        <v>10.144927536231885</v>
      </c>
      <c r="BA51" s="37">
        <f t="shared" si="62"/>
        <v>68.115942028985515</v>
      </c>
      <c r="BB51" s="37">
        <f t="shared" si="34"/>
        <v>100</v>
      </c>
    </row>
    <row r="52" spans="1:54" s="31" customFormat="1" x14ac:dyDescent="0.3">
      <c r="A52" s="31" t="s">
        <v>544</v>
      </c>
      <c r="B52" s="31" t="s">
        <v>313</v>
      </c>
      <c r="C52" s="31" t="s">
        <v>633</v>
      </c>
      <c r="D52" s="31" t="s">
        <v>622</v>
      </c>
      <c r="E52" s="32">
        <v>26</v>
      </c>
      <c r="F52" s="36"/>
      <c r="G52" s="36"/>
      <c r="H52" s="32">
        <f t="shared" ref="H52:H69" si="63">I52+J52</f>
        <v>20</v>
      </c>
      <c r="I52" s="36">
        <v>10</v>
      </c>
      <c r="J52" s="36">
        <v>10</v>
      </c>
      <c r="K52" s="36">
        <f t="shared" ref="K52:K69" si="64">L52+M52+N52</f>
        <v>4</v>
      </c>
      <c r="L52" s="36">
        <v>1</v>
      </c>
      <c r="M52" s="36">
        <v>3</v>
      </c>
      <c r="N52" s="36">
        <v>0</v>
      </c>
      <c r="O52" s="32">
        <v>5</v>
      </c>
      <c r="P52" s="32">
        <v>45</v>
      </c>
      <c r="Q52" s="36"/>
      <c r="R52" s="36">
        <f t="shared" ref="R52:R69" si="65">M52+N52</f>
        <v>3</v>
      </c>
      <c r="S52" s="36"/>
      <c r="T52" s="37">
        <f t="shared" ref="T52:T69" si="66">E52/(E52+H52+K52+O52)*100</f>
        <v>47.272727272727273</v>
      </c>
      <c r="U52" s="38"/>
      <c r="V52" s="38"/>
      <c r="W52" s="37">
        <f t="shared" ref="W52:W69" si="67">H52/(H52+E52+K52+O52)*100</f>
        <v>36.363636363636367</v>
      </c>
      <c r="X52" s="38">
        <f t="shared" ref="X52:X69" si="68">I52/(E52+H52+K52+O52)*100</f>
        <v>18.181818181818183</v>
      </c>
      <c r="Y52" s="38">
        <f t="shared" ref="Y52:Y69" si="69">J52/(E52+H52+K52+O52)*100</f>
        <v>18.181818181818183</v>
      </c>
      <c r="Z52" s="37">
        <f t="shared" ref="Z52:Z69" si="70">K52/(K52+H52+E52+O52)*100</f>
        <v>7.2727272727272725</v>
      </c>
      <c r="AA52" s="38">
        <f t="shared" ref="AA52:AA69" si="71">L52/(E52+H52+K52+O52)*100</f>
        <v>1.8181818181818181</v>
      </c>
      <c r="AB52" s="38">
        <f t="shared" ref="AB52:AB69" si="72">M52/(E52+H52+K52+O52)*100</f>
        <v>5.4545454545454541</v>
      </c>
      <c r="AC52" s="38">
        <f t="shared" ref="AC52:AC69" si="73">N52/(E52+H52+K52+O52)*100</f>
        <v>0</v>
      </c>
      <c r="AD52" s="37">
        <f t="shared" ref="AD52:AD69" si="74">O52/(O52+E52+H52+K52)*100</f>
        <v>9.0909090909090917</v>
      </c>
      <c r="AE52" s="36"/>
      <c r="AF52" s="32">
        <f t="shared" si="49"/>
        <v>50</v>
      </c>
      <c r="AG52" s="37">
        <f t="shared" si="50"/>
        <v>52</v>
      </c>
      <c r="AH52" s="37">
        <f t="shared" si="51"/>
        <v>40</v>
      </c>
      <c r="AI52" s="37">
        <f t="shared" si="52"/>
        <v>8</v>
      </c>
      <c r="AJ52" s="37">
        <f t="shared" ref="AJ52:AJ69" si="75">AG52+AH52+AI52</f>
        <v>100</v>
      </c>
      <c r="AK52" s="37"/>
      <c r="AL52" s="37"/>
      <c r="AM52" s="37"/>
      <c r="AN52" s="37"/>
      <c r="AO52" s="37"/>
      <c r="AP52" s="37"/>
      <c r="AQ52" s="32"/>
      <c r="AR52" s="32"/>
      <c r="AS52" s="37"/>
      <c r="AT52" s="37"/>
      <c r="AU52" s="37"/>
      <c r="AV52" s="37"/>
      <c r="AW52" s="32"/>
      <c r="AX52" s="32"/>
      <c r="AY52" s="37"/>
      <c r="AZ52" s="37"/>
      <c r="BA52" s="37"/>
      <c r="BB52" s="37"/>
    </row>
    <row r="53" spans="1:54" s="31" customFormat="1" x14ac:dyDescent="0.3">
      <c r="A53" s="31" t="s">
        <v>545</v>
      </c>
      <c r="B53" s="31" t="s">
        <v>313</v>
      </c>
      <c r="C53" s="31" t="s">
        <v>633</v>
      </c>
      <c r="D53" s="31" t="s">
        <v>622</v>
      </c>
      <c r="E53" s="32">
        <v>50</v>
      </c>
      <c r="F53" s="36"/>
      <c r="G53" s="36"/>
      <c r="H53" s="32">
        <f t="shared" si="63"/>
        <v>19</v>
      </c>
      <c r="I53" s="36">
        <v>11</v>
      </c>
      <c r="J53" s="36">
        <v>8</v>
      </c>
      <c r="K53" s="36">
        <f t="shared" si="64"/>
        <v>10</v>
      </c>
      <c r="L53" s="36">
        <v>2</v>
      </c>
      <c r="M53" s="36">
        <v>8</v>
      </c>
      <c r="N53" s="36">
        <v>0</v>
      </c>
      <c r="O53" s="32">
        <v>1</v>
      </c>
      <c r="P53" s="32">
        <v>20</v>
      </c>
      <c r="Q53" s="36"/>
      <c r="R53" s="36">
        <f t="shared" si="65"/>
        <v>8</v>
      </c>
      <c r="S53" s="36"/>
      <c r="T53" s="37">
        <f t="shared" si="66"/>
        <v>62.5</v>
      </c>
      <c r="U53" s="38"/>
      <c r="V53" s="38"/>
      <c r="W53" s="37">
        <f t="shared" si="67"/>
        <v>23.75</v>
      </c>
      <c r="X53" s="38">
        <f t="shared" si="68"/>
        <v>13.750000000000002</v>
      </c>
      <c r="Y53" s="38">
        <f t="shared" si="69"/>
        <v>10</v>
      </c>
      <c r="Z53" s="37">
        <f t="shared" si="70"/>
        <v>12.5</v>
      </c>
      <c r="AA53" s="38">
        <f t="shared" si="71"/>
        <v>2.5</v>
      </c>
      <c r="AB53" s="38">
        <f t="shared" si="72"/>
        <v>10</v>
      </c>
      <c r="AC53" s="38">
        <f t="shared" si="73"/>
        <v>0</v>
      </c>
      <c r="AD53" s="37">
        <f t="shared" si="74"/>
        <v>1.25</v>
      </c>
      <c r="AE53" s="36"/>
      <c r="AF53" s="32">
        <f t="shared" si="49"/>
        <v>79</v>
      </c>
      <c r="AG53" s="37">
        <f t="shared" si="50"/>
        <v>63.291139240506332</v>
      </c>
      <c r="AH53" s="37">
        <f t="shared" si="51"/>
        <v>24.050632911392405</v>
      </c>
      <c r="AI53" s="37">
        <f t="shared" si="52"/>
        <v>12.658227848101266</v>
      </c>
      <c r="AJ53" s="37">
        <f t="shared" si="75"/>
        <v>100</v>
      </c>
      <c r="AK53" s="37"/>
      <c r="AL53" s="37"/>
      <c r="AM53" s="37"/>
      <c r="AN53" s="37"/>
      <c r="AO53" s="37"/>
      <c r="AP53" s="37"/>
      <c r="AQ53" s="32"/>
      <c r="AR53" s="32"/>
      <c r="AS53" s="37"/>
      <c r="AT53" s="37"/>
      <c r="AU53" s="37"/>
      <c r="AV53" s="37"/>
      <c r="AW53" s="32"/>
      <c r="AX53" s="32"/>
      <c r="AY53" s="37"/>
      <c r="AZ53" s="37"/>
      <c r="BA53" s="37"/>
      <c r="BB53" s="37"/>
    </row>
    <row r="54" spans="1:54" s="31" customFormat="1" x14ac:dyDescent="0.3">
      <c r="A54" s="31" t="s">
        <v>546</v>
      </c>
      <c r="B54" s="31" t="s">
        <v>313</v>
      </c>
      <c r="C54" s="31" t="s">
        <v>633</v>
      </c>
      <c r="D54" s="31" t="s">
        <v>622</v>
      </c>
      <c r="E54" s="32">
        <v>21</v>
      </c>
      <c r="F54" s="36"/>
      <c r="G54" s="36"/>
      <c r="H54" s="32">
        <f t="shared" si="63"/>
        <v>18</v>
      </c>
      <c r="I54" s="36">
        <v>6</v>
      </c>
      <c r="J54" s="36">
        <v>12</v>
      </c>
      <c r="K54" s="36">
        <f t="shared" si="64"/>
        <v>13</v>
      </c>
      <c r="L54" s="36">
        <v>1</v>
      </c>
      <c r="M54" s="36">
        <v>12</v>
      </c>
      <c r="N54" s="36">
        <v>0</v>
      </c>
      <c r="O54" s="32">
        <v>1</v>
      </c>
      <c r="P54" s="32">
        <v>46</v>
      </c>
      <c r="Q54" s="36"/>
      <c r="R54" s="36">
        <f t="shared" si="65"/>
        <v>12</v>
      </c>
      <c r="S54" s="36"/>
      <c r="T54" s="37">
        <f t="shared" si="66"/>
        <v>39.622641509433961</v>
      </c>
      <c r="U54" s="38"/>
      <c r="V54" s="38"/>
      <c r="W54" s="37">
        <f t="shared" si="67"/>
        <v>33.962264150943398</v>
      </c>
      <c r="X54" s="38">
        <f t="shared" si="68"/>
        <v>11.320754716981133</v>
      </c>
      <c r="Y54" s="38">
        <f t="shared" si="69"/>
        <v>22.641509433962266</v>
      </c>
      <c r="Z54" s="37">
        <f t="shared" si="70"/>
        <v>24.528301886792452</v>
      </c>
      <c r="AA54" s="38">
        <f t="shared" si="71"/>
        <v>1.8867924528301887</v>
      </c>
      <c r="AB54" s="38">
        <f t="shared" si="72"/>
        <v>22.641509433962266</v>
      </c>
      <c r="AC54" s="38">
        <f t="shared" si="73"/>
        <v>0</v>
      </c>
      <c r="AD54" s="37">
        <f t="shared" si="74"/>
        <v>1.8867924528301887</v>
      </c>
      <c r="AE54" s="36"/>
      <c r="AF54" s="32">
        <f t="shared" si="49"/>
        <v>52</v>
      </c>
      <c r="AG54" s="37">
        <f t="shared" si="50"/>
        <v>40.384615384615387</v>
      </c>
      <c r="AH54" s="37">
        <f t="shared" si="51"/>
        <v>34.615384615384613</v>
      </c>
      <c r="AI54" s="37">
        <f t="shared" si="52"/>
        <v>25</v>
      </c>
      <c r="AJ54" s="37">
        <f t="shared" si="75"/>
        <v>100</v>
      </c>
      <c r="AK54" s="37"/>
      <c r="AL54" s="37"/>
      <c r="AM54" s="37"/>
      <c r="AN54" s="37"/>
      <c r="AO54" s="37"/>
      <c r="AP54" s="37"/>
      <c r="AQ54" s="32"/>
      <c r="AR54" s="32"/>
      <c r="AS54" s="37"/>
      <c r="AT54" s="37"/>
      <c r="AU54" s="37"/>
      <c r="AV54" s="37"/>
      <c r="AW54" s="32"/>
      <c r="AX54" s="32"/>
      <c r="AY54" s="37"/>
      <c r="AZ54" s="37"/>
      <c r="BA54" s="37"/>
      <c r="BB54" s="37"/>
    </row>
    <row r="55" spans="1:54" s="31" customFormat="1" x14ac:dyDescent="0.3">
      <c r="A55" s="31" t="s">
        <v>547</v>
      </c>
      <c r="B55" s="31" t="s">
        <v>313</v>
      </c>
      <c r="C55" s="31" t="s">
        <v>633</v>
      </c>
      <c r="D55" s="31" t="s">
        <v>622</v>
      </c>
      <c r="E55" s="32">
        <v>31</v>
      </c>
      <c r="F55" s="36"/>
      <c r="G55" s="36"/>
      <c r="H55" s="32">
        <f t="shared" si="63"/>
        <v>31</v>
      </c>
      <c r="I55" s="36">
        <v>23</v>
      </c>
      <c r="J55" s="36">
        <v>8</v>
      </c>
      <c r="K55" s="36">
        <f t="shared" si="64"/>
        <v>3</v>
      </c>
      <c r="L55" s="36">
        <v>1</v>
      </c>
      <c r="M55" s="36">
        <v>2</v>
      </c>
      <c r="N55" s="36">
        <v>0</v>
      </c>
      <c r="O55" s="32">
        <v>2</v>
      </c>
      <c r="P55" s="32">
        <v>33</v>
      </c>
      <c r="Q55" s="36"/>
      <c r="R55" s="36">
        <f t="shared" si="65"/>
        <v>2</v>
      </c>
      <c r="S55" s="36"/>
      <c r="T55" s="37">
        <f t="shared" si="66"/>
        <v>46.268656716417908</v>
      </c>
      <c r="U55" s="38"/>
      <c r="V55" s="38"/>
      <c r="W55" s="37">
        <f t="shared" si="67"/>
        <v>46.268656716417908</v>
      </c>
      <c r="X55" s="38">
        <f t="shared" si="68"/>
        <v>34.328358208955223</v>
      </c>
      <c r="Y55" s="38">
        <f t="shared" si="69"/>
        <v>11.940298507462686</v>
      </c>
      <c r="Z55" s="37">
        <f t="shared" si="70"/>
        <v>4.4776119402985071</v>
      </c>
      <c r="AA55" s="38">
        <f t="shared" si="71"/>
        <v>1.4925373134328357</v>
      </c>
      <c r="AB55" s="38">
        <f t="shared" si="72"/>
        <v>2.9850746268656714</v>
      </c>
      <c r="AC55" s="38">
        <f t="shared" si="73"/>
        <v>0</v>
      </c>
      <c r="AD55" s="37">
        <f t="shared" si="74"/>
        <v>2.9850746268656714</v>
      </c>
      <c r="AE55" s="36"/>
      <c r="AF55" s="32">
        <f t="shared" si="49"/>
        <v>65</v>
      </c>
      <c r="AG55" s="37">
        <f t="shared" si="50"/>
        <v>47.692307692307693</v>
      </c>
      <c r="AH55" s="37">
        <f t="shared" si="51"/>
        <v>47.692307692307693</v>
      </c>
      <c r="AI55" s="37">
        <f t="shared" si="52"/>
        <v>4.6153846153846159</v>
      </c>
      <c r="AJ55" s="37">
        <f t="shared" si="75"/>
        <v>100</v>
      </c>
      <c r="AK55" s="37"/>
      <c r="AL55" s="37"/>
      <c r="AM55" s="37"/>
      <c r="AN55" s="37"/>
      <c r="AO55" s="37"/>
      <c r="AP55" s="37"/>
      <c r="AQ55" s="32"/>
      <c r="AR55" s="32"/>
      <c r="AS55" s="37"/>
      <c r="AT55" s="37"/>
      <c r="AU55" s="37"/>
      <c r="AV55" s="37"/>
      <c r="AW55" s="32"/>
      <c r="AX55" s="32"/>
      <c r="AY55" s="37"/>
      <c r="AZ55" s="37"/>
      <c r="BA55" s="37"/>
      <c r="BB55" s="37"/>
    </row>
    <row r="56" spans="1:54" s="31" customFormat="1" x14ac:dyDescent="0.3">
      <c r="A56" s="31" t="s">
        <v>548</v>
      </c>
      <c r="B56" s="31" t="s">
        <v>313</v>
      </c>
      <c r="C56" s="31" t="s">
        <v>633</v>
      </c>
      <c r="D56" s="31" t="s">
        <v>622</v>
      </c>
      <c r="E56" s="32">
        <v>43</v>
      </c>
      <c r="F56" s="36"/>
      <c r="G56" s="36"/>
      <c r="H56" s="32">
        <f t="shared" si="63"/>
        <v>2</v>
      </c>
      <c r="I56" s="36">
        <v>0</v>
      </c>
      <c r="J56" s="36">
        <v>2</v>
      </c>
      <c r="K56" s="36">
        <f t="shared" si="64"/>
        <v>6</v>
      </c>
      <c r="L56" s="36">
        <v>5</v>
      </c>
      <c r="M56" s="36">
        <v>1</v>
      </c>
      <c r="N56" s="36">
        <v>0</v>
      </c>
      <c r="O56" s="32">
        <v>3</v>
      </c>
      <c r="P56" s="32">
        <v>46</v>
      </c>
      <c r="Q56" s="36"/>
      <c r="R56" s="36">
        <f t="shared" si="65"/>
        <v>1</v>
      </c>
      <c r="S56" s="36"/>
      <c r="T56" s="37">
        <f t="shared" si="66"/>
        <v>79.629629629629633</v>
      </c>
      <c r="U56" s="38"/>
      <c r="V56" s="38"/>
      <c r="W56" s="37">
        <f t="shared" si="67"/>
        <v>3.7037037037037033</v>
      </c>
      <c r="X56" s="38">
        <f t="shared" si="68"/>
        <v>0</v>
      </c>
      <c r="Y56" s="38">
        <f t="shared" si="69"/>
        <v>3.7037037037037033</v>
      </c>
      <c r="Z56" s="37">
        <f t="shared" si="70"/>
        <v>11.111111111111111</v>
      </c>
      <c r="AA56" s="38">
        <f t="shared" si="71"/>
        <v>9.2592592592592595</v>
      </c>
      <c r="AB56" s="38">
        <f t="shared" si="72"/>
        <v>1.8518518518518516</v>
      </c>
      <c r="AC56" s="38">
        <f t="shared" si="73"/>
        <v>0</v>
      </c>
      <c r="AD56" s="37">
        <f t="shared" si="74"/>
        <v>5.5555555555555554</v>
      </c>
      <c r="AE56" s="36"/>
      <c r="AF56" s="32">
        <f t="shared" si="49"/>
        <v>51</v>
      </c>
      <c r="AG56" s="37">
        <f t="shared" si="50"/>
        <v>84.313725490196077</v>
      </c>
      <c r="AH56" s="37">
        <f t="shared" si="51"/>
        <v>3.9215686274509802</v>
      </c>
      <c r="AI56" s="37">
        <f t="shared" si="52"/>
        <v>11.76470588235294</v>
      </c>
      <c r="AJ56" s="37">
        <f t="shared" si="75"/>
        <v>100</v>
      </c>
      <c r="AK56" s="37"/>
      <c r="AL56" s="37"/>
      <c r="AM56" s="37"/>
      <c r="AN56" s="37"/>
      <c r="AO56" s="37"/>
      <c r="AP56" s="37"/>
      <c r="AQ56" s="32"/>
      <c r="AR56" s="32"/>
      <c r="AS56" s="37"/>
      <c r="AT56" s="37"/>
      <c r="AU56" s="37"/>
      <c r="AV56" s="37"/>
      <c r="AW56" s="32"/>
      <c r="AX56" s="32"/>
      <c r="AY56" s="37"/>
      <c r="AZ56" s="37"/>
      <c r="BA56" s="37"/>
      <c r="BB56" s="37"/>
    </row>
    <row r="57" spans="1:54" s="31" customFormat="1" x14ac:dyDescent="0.3">
      <c r="A57" s="31" t="s">
        <v>549</v>
      </c>
      <c r="B57" s="31" t="s">
        <v>313</v>
      </c>
      <c r="C57" s="31" t="s">
        <v>633</v>
      </c>
      <c r="D57" s="31" t="s">
        <v>622</v>
      </c>
      <c r="E57" s="32">
        <v>24</v>
      </c>
      <c r="F57" s="36"/>
      <c r="G57" s="36"/>
      <c r="H57" s="32">
        <f t="shared" si="63"/>
        <v>21</v>
      </c>
      <c r="I57" s="36">
        <v>2</v>
      </c>
      <c r="J57" s="36">
        <v>19</v>
      </c>
      <c r="K57" s="36">
        <f t="shared" si="64"/>
        <v>10</v>
      </c>
      <c r="L57" s="36">
        <v>10</v>
      </c>
      <c r="M57" s="36">
        <v>0</v>
      </c>
      <c r="N57" s="36">
        <v>0</v>
      </c>
      <c r="O57" s="32">
        <v>11</v>
      </c>
      <c r="P57" s="32">
        <v>34</v>
      </c>
      <c r="Q57" s="36"/>
      <c r="R57" s="36">
        <f t="shared" si="65"/>
        <v>0</v>
      </c>
      <c r="S57" s="36"/>
      <c r="T57" s="37">
        <f t="shared" si="66"/>
        <v>36.363636363636367</v>
      </c>
      <c r="U57" s="38"/>
      <c r="V57" s="38"/>
      <c r="W57" s="37">
        <f t="shared" si="67"/>
        <v>31.818181818181817</v>
      </c>
      <c r="X57" s="38">
        <f t="shared" si="68"/>
        <v>3.0303030303030303</v>
      </c>
      <c r="Y57" s="38">
        <f t="shared" si="69"/>
        <v>28.787878787878789</v>
      </c>
      <c r="Z57" s="37">
        <f t="shared" si="70"/>
        <v>15.151515151515152</v>
      </c>
      <c r="AA57" s="38">
        <f t="shared" si="71"/>
        <v>15.151515151515152</v>
      </c>
      <c r="AB57" s="38">
        <f t="shared" si="72"/>
        <v>0</v>
      </c>
      <c r="AC57" s="38">
        <f t="shared" si="73"/>
        <v>0</v>
      </c>
      <c r="AD57" s="37">
        <f t="shared" si="74"/>
        <v>16.666666666666664</v>
      </c>
      <c r="AE57" s="36"/>
      <c r="AF57" s="32">
        <f t="shared" si="49"/>
        <v>55</v>
      </c>
      <c r="AG57" s="37">
        <f t="shared" si="50"/>
        <v>43.636363636363633</v>
      </c>
      <c r="AH57" s="37">
        <f t="shared" si="51"/>
        <v>38.181818181818187</v>
      </c>
      <c r="AI57" s="37">
        <f t="shared" si="52"/>
        <v>18.181818181818183</v>
      </c>
      <c r="AJ57" s="37">
        <f t="shared" si="75"/>
        <v>100</v>
      </c>
      <c r="AK57" s="37"/>
      <c r="AL57" s="37"/>
      <c r="AM57" s="37"/>
      <c r="AN57" s="37"/>
      <c r="AO57" s="37"/>
      <c r="AP57" s="37"/>
      <c r="AQ57" s="32"/>
      <c r="AR57" s="32"/>
      <c r="AS57" s="37"/>
      <c r="AT57" s="37"/>
      <c r="AU57" s="37"/>
      <c r="AV57" s="37"/>
      <c r="AW57" s="32"/>
      <c r="AX57" s="32"/>
      <c r="AY57" s="37"/>
      <c r="AZ57" s="37"/>
      <c r="BA57" s="37"/>
      <c r="BB57" s="37"/>
    </row>
    <row r="58" spans="1:54" s="31" customFormat="1" x14ac:dyDescent="0.3">
      <c r="A58" s="31" t="s">
        <v>550</v>
      </c>
      <c r="B58" s="31" t="s">
        <v>313</v>
      </c>
      <c r="C58" s="31" t="s">
        <v>633</v>
      </c>
      <c r="D58" s="31" t="s">
        <v>622</v>
      </c>
      <c r="E58" s="32">
        <v>53</v>
      </c>
      <c r="F58" s="36"/>
      <c r="G58" s="36"/>
      <c r="H58" s="32">
        <f t="shared" si="63"/>
        <v>3</v>
      </c>
      <c r="I58" s="36">
        <v>0</v>
      </c>
      <c r="J58" s="36">
        <v>3</v>
      </c>
      <c r="K58" s="36">
        <f t="shared" si="64"/>
        <v>13</v>
      </c>
      <c r="L58" s="36">
        <v>13</v>
      </c>
      <c r="M58" s="36">
        <v>0</v>
      </c>
      <c r="N58" s="36">
        <v>0</v>
      </c>
      <c r="O58" s="32">
        <v>3</v>
      </c>
      <c r="P58" s="32">
        <v>28</v>
      </c>
      <c r="Q58" s="36"/>
      <c r="R58" s="36">
        <f t="shared" si="65"/>
        <v>0</v>
      </c>
      <c r="S58" s="36"/>
      <c r="T58" s="37">
        <f t="shared" si="66"/>
        <v>73.611111111111114</v>
      </c>
      <c r="U58" s="38"/>
      <c r="V58" s="38"/>
      <c r="W58" s="37">
        <f t="shared" si="67"/>
        <v>4.1666666666666661</v>
      </c>
      <c r="X58" s="38">
        <f t="shared" si="68"/>
        <v>0</v>
      </c>
      <c r="Y58" s="38">
        <f t="shared" si="69"/>
        <v>4.1666666666666661</v>
      </c>
      <c r="Z58" s="37">
        <f t="shared" si="70"/>
        <v>18.055555555555554</v>
      </c>
      <c r="AA58" s="38">
        <f t="shared" si="71"/>
        <v>18.055555555555554</v>
      </c>
      <c r="AB58" s="38">
        <f t="shared" si="72"/>
        <v>0</v>
      </c>
      <c r="AC58" s="38">
        <f t="shared" si="73"/>
        <v>0</v>
      </c>
      <c r="AD58" s="37">
        <f t="shared" si="74"/>
        <v>4.1666666666666661</v>
      </c>
      <c r="AE58" s="36"/>
      <c r="AF58" s="32">
        <f t="shared" si="49"/>
        <v>69</v>
      </c>
      <c r="AG58" s="37">
        <f t="shared" si="50"/>
        <v>76.811594202898547</v>
      </c>
      <c r="AH58" s="37">
        <f t="shared" si="51"/>
        <v>4.3478260869565215</v>
      </c>
      <c r="AI58" s="37">
        <f t="shared" si="52"/>
        <v>18.840579710144929</v>
      </c>
      <c r="AJ58" s="37">
        <f t="shared" si="75"/>
        <v>100</v>
      </c>
      <c r="AK58" s="37"/>
      <c r="AL58" s="37"/>
      <c r="AM58" s="37"/>
      <c r="AN58" s="37"/>
      <c r="AO58" s="37"/>
      <c r="AP58" s="37"/>
      <c r="AQ58" s="32"/>
      <c r="AR58" s="32"/>
      <c r="AS58" s="37"/>
      <c r="AT58" s="37"/>
      <c r="AU58" s="37"/>
      <c r="AV58" s="37"/>
      <c r="AW58" s="32"/>
      <c r="AX58" s="32"/>
      <c r="AY58" s="37"/>
      <c r="AZ58" s="37"/>
      <c r="BA58" s="37"/>
      <c r="BB58" s="37"/>
    </row>
    <row r="59" spans="1:54" s="31" customFormat="1" x14ac:dyDescent="0.3">
      <c r="A59" s="31" t="s">
        <v>551</v>
      </c>
      <c r="B59" s="31" t="s">
        <v>313</v>
      </c>
      <c r="C59" s="31" t="s">
        <v>633</v>
      </c>
      <c r="D59" s="31" t="s">
        <v>622</v>
      </c>
      <c r="E59" s="32">
        <v>37</v>
      </c>
      <c r="F59" s="36"/>
      <c r="G59" s="36"/>
      <c r="H59" s="32">
        <f t="shared" si="63"/>
        <v>18</v>
      </c>
      <c r="I59" s="36">
        <v>10</v>
      </c>
      <c r="J59" s="36">
        <v>8</v>
      </c>
      <c r="K59" s="36">
        <f t="shared" si="64"/>
        <v>19</v>
      </c>
      <c r="L59" s="36">
        <v>2</v>
      </c>
      <c r="M59" s="36">
        <v>17</v>
      </c>
      <c r="N59" s="36">
        <v>0</v>
      </c>
      <c r="O59" s="32">
        <v>1</v>
      </c>
      <c r="P59" s="32">
        <v>25</v>
      </c>
      <c r="Q59" s="36"/>
      <c r="R59" s="36">
        <f t="shared" si="65"/>
        <v>17</v>
      </c>
      <c r="S59" s="36"/>
      <c r="T59" s="37">
        <f t="shared" si="66"/>
        <v>49.333333333333336</v>
      </c>
      <c r="U59" s="38"/>
      <c r="V59" s="38"/>
      <c r="W59" s="37">
        <f t="shared" si="67"/>
        <v>24</v>
      </c>
      <c r="X59" s="38">
        <f t="shared" si="68"/>
        <v>13.333333333333334</v>
      </c>
      <c r="Y59" s="38">
        <f t="shared" si="69"/>
        <v>10.666666666666668</v>
      </c>
      <c r="Z59" s="37">
        <f t="shared" si="70"/>
        <v>25.333333333333336</v>
      </c>
      <c r="AA59" s="38">
        <f t="shared" si="71"/>
        <v>2.666666666666667</v>
      </c>
      <c r="AB59" s="38">
        <f t="shared" si="72"/>
        <v>22.666666666666664</v>
      </c>
      <c r="AC59" s="38">
        <f t="shared" si="73"/>
        <v>0</v>
      </c>
      <c r="AD59" s="37">
        <f t="shared" si="74"/>
        <v>1.3333333333333335</v>
      </c>
      <c r="AE59" s="36"/>
      <c r="AF59" s="32">
        <f t="shared" si="49"/>
        <v>74</v>
      </c>
      <c r="AG59" s="37">
        <f t="shared" si="50"/>
        <v>50</v>
      </c>
      <c r="AH59" s="37">
        <f t="shared" si="51"/>
        <v>24.324324324324326</v>
      </c>
      <c r="AI59" s="37">
        <f t="shared" si="52"/>
        <v>25.675675675675674</v>
      </c>
      <c r="AJ59" s="37">
        <f t="shared" si="75"/>
        <v>100</v>
      </c>
      <c r="AK59" s="37"/>
      <c r="AL59" s="37"/>
      <c r="AM59" s="37"/>
      <c r="AN59" s="37"/>
      <c r="AO59" s="37"/>
      <c r="AP59" s="37"/>
      <c r="AQ59" s="32"/>
      <c r="AR59" s="32"/>
      <c r="AS59" s="37"/>
      <c r="AT59" s="37"/>
      <c r="AU59" s="37"/>
      <c r="AV59" s="37"/>
      <c r="AW59" s="32"/>
      <c r="AX59" s="32"/>
      <c r="AY59" s="37"/>
      <c r="AZ59" s="37"/>
      <c r="BA59" s="37"/>
      <c r="BB59" s="37"/>
    </row>
    <row r="60" spans="1:54" s="31" customFormat="1" x14ac:dyDescent="0.3">
      <c r="A60" s="31" t="s">
        <v>552</v>
      </c>
      <c r="B60" s="31" t="s">
        <v>313</v>
      </c>
      <c r="C60" s="31" t="s">
        <v>633</v>
      </c>
      <c r="D60" s="31" t="s">
        <v>622</v>
      </c>
      <c r="E60" s="32">
        <v>34</v>
      </c>
      <c r="F60" s="36"/>
      <c r="G60" s="36"/>
      <c r="H60" s="32">
        <f t="shared" si="63"/>
        <v>2</v>
      </c>
      <c r="I60" s="36">
        <v>1</v>
      </c>
      <c r="J60" s="36">
        <v>1</v>
      </c>
      <c r="K60" s="36">
        <f t="shared" si="64"/>
        <v>16</v>
      </c>
      <c r="L60" s="36">
        <v>16</v>
      </c>
      <c r="M60" s="36">
        <v>0</v>
      </c>
      <c r="N60" s="36">
        <v>0</v>
      </c>
      <c r="O60" s="32">
        <v>1</v>
      </c>
      <c r="P60" s="32">
        <v>47</v>
      </c>
      <c r="Q60" s="36"/>
      <c r="R60" s="36">
        <f t="shared" si="65"/>
        <v>0</v>
      </c>
      <c r="S60" s="36"/>
      <c r="T60" s="37">
        <f t="shared" si="66"/>
        <v>64.15094339622641</v>
      </c>
      <c r="U60" s="38"/>
      <c r="V60" s="38"/>
      <c r="W60" s="37">
        <f t="shared" si="67"/>
        <v>3.7735849056603774</v>
      </c>
      <c r="X60" s="38">
        <f t="shared" si="68"/>
        <v>1.8867924528301887</v>
      </c>
      <c r="Y60" s="38">
        <f t="shared" si="69"/>
        <v>1.8867924528301887</v>
      </c>
      <c r="Z60" s="37">
        <f t="shared" si="70"/>
        <v>30.188679245283019</v>
      </c>
      <c r="AA60" s="38">
        <f t="shared" si="71"/>
        <v>30.188679245283019</v>
      </c>
      <c r="AB60" s="38">
        <f t="shared" si="72"/>
        <v>0</v>
      </c>
      <c r="AC60" s="38">
        <f t="shared" si="73"/>
        <v>0</v>
      </c>
      <c r="AD60" s="37">
        <f t="shared" si="74"/>
        <v>1.8867924528301887</v>
      </c>
      <c r="AE60" s="36"/>
      <c r="AF60" s="32">
        <f t="shared" si="49"/>
        <v>52</v>
      </c>
      <c r="AG60" s="37">
        <f t="shared" si="50"/>
        <v>65.384615384615387</v>
      </c>
      <c r="AH60" s="37">
        <f t="shared" si="51"/>
        <v>3.8461538461538463</v>
      </c>
      <c r="AI60" s="37">
        <f t="shared" si="52"/>
        <v>30.76923076923077</v>
      </c>
      <c r="AJ60" s="37">
        <f t="shared" si="75"/>
        <v>100</v>
      </c>
      <c r="AK60" s="37"/>
      <c r="AL60" s="37"/>
      <c r="AM60" s="37"/>
      <c r="AN60" s="37"/>
      <c r="AO60" s="37"/>
      <c r="AP60" s="37"/>
      <c r="AQ60" s="32"/>
      <c r="AR60" s="32"/>
      <c r="AS60" s="37"/>
      <c r="AT60" s="37"/>
      <c r="AU60" s="37"/>
      <c r="AV60" s="37"/>
      <c r="AW60" s="32"/>
      <c r="AX60" s="32"/>
      <c r="AY60" s="37"/>
      <c r="AZ60" s="37"/>
      <c r="BA60" s="37"/>
      <c r="BB60" s="37"/>
    </row>
    <row r="61" spans="1:54" s="31" customFormat="1" x14ac:dyDescent="0.3">
      <c r="A61" s="31" t="s">
        <v>553</v>
      </c>
      <c r="B61" s="31" t="s">
        <v>313</v>
      </c>
      <c r="C61" s="31" t="s">
        <v>633</v>
      </c>
      <c r="D61" s="31" t="s">
        <v>622</v>
      </c>
      <c r="E61" s="32">
        <v>43</v>
      </c>
      <c r="F61" s="36"/>
      <c r="G61" s="36"/>
      <c r="H61" s="32">
        <f t="shared" si="63"/>
        <v>7</v>
      </c>
      <c r="I61" s="36">
        <v>0</v>
      </c>
      <c r="J61" s="36">
        <v>7</v>
      </c>
      <c r="K61" s="36">
        <f t="shared" si="64"/>
        <v>19</v>
      </c>
      <c r="L61" s="36">
        <v>18</v>
      </c>
      <c r="M61" s="36">
        <v>1</v>
      </c>
      <c r="N61" s="36">
        <v>0</v>
      </c>
      <c r="O61" s="32">
        <v>2</v>
      </c>
      <c r="P61" s="32">
        <v>29</v>
      </c>
      <c r="Q61" s="36"/>
      <c r="R61" s="36">
        <f t="shared" si="65"/>
        <v>1</v>
      </c>
      <c r="S61" s="36"/>
      <c r="T61" s="37">
        <f t="shared" si="66"/>
        <v>60.563380281690137</v>
      </c>
      <c r="U61" s="38"/>
      <c r="V61" s="38"/>
      <c r="W61" s="37">
        <f t="shared" si="67"/>
        <v>9.8591549295774641</v>
      </c>
      <c r="X61" s="38">
        <f t="shared" si="68"/>
        <v>0</v>
      </c>
      <c r="Y61" s="38">
        <f t="shared" si="69"/>
        <v>9.8591549295774641</v>
      </c>
      <c r="Z61" s="37">
        <f t="shared" si="70"/>
        <v>26.760563380281688</v>
      </c>
      <c r="AA61" s="38">
        <f t="shared" si="71"/>
        <v>25.352112676056336</v>
      </c>
      <c r="AB61" s="38">
        <f t="shared" si="72"/>
        <v>1.4084507042253522</v>
      </c>
      <c r="AC61" s="38">
        <f t="shared" si="73"/>
        <v>0</v>
      </c>
      <c r="AD61" s="37">
        <f t="shared" si="74"/>
        <v>2.8169014084507045</v>
      </c>
      <c r="AE61" s="36"/>
      <c r="AF61" s="32">
        <f t="shared" si="49"/>
        <v>69</v>
      </c>
      <c r="AG61" s="37">
        <f t="shared" si="50"/>
        <v>62.318840579710141</v>
      </c>
      <c r="AH61" s="37">
        <f t="shared" si="51"/>
        <v>10.144927536231885</v>
      </c>
      <c r="AI61" s="37">
        <f t="shared" si="52"/>
        <v>27.536231884057973</v>
      </c>
      <c r="AJ61" s="37">
        <f t="shared" si="75"/>
        <v>100</v>
      </c>
      <c r="AK61" s="37"/>
      <c r="AL61" s="37"/>
      <c r="AM61" s="37"/>
      <c r="AN61" s="37"/>
      <c r="AO61" s="37"/>
      <c r="AP61" s="37"/>
      <c r="AQ61" s="32"/>
      <c r="AR61" s="32"/>
      <c r="AS61" s="37"/>
      <c r="AT61" s="37"/>
      <c r="AU61" s="37"/>
      <c r="AV61" s="37"/>
      <c r="AW61" s="32"/>
      <c r="AX61" s="32"/>
      <c r="AY61" s="37"/>
      <c r="AZ61" s="37"/>
      <c r="BA61" s="37"/>
      <c r="BB61" s="37"/>
    </row>
    <row r="62" spans="1:54" s="31" customFormat="1" x14ac:dyDescent="0.3">
      <c r="A62" s="31" t="s">
        <v>554</v>
      </c>
      <c r="B62" s="31" t="s">
        <v>313</v>
      </c>
      <c r="C62" s="31" t="s">
        <v>633</v>
      </c>
      <c r="D62" s="31" t="s">
        <v>622</v>
      </c>
      <c r="E62" s="32">
        <v>11</v>
      </c>
      <c r="F62" s="36"/>
      <c r="G62" s="36"/>
      <c r="H62" s="32">
        <f t="shared" si="63"/>
        <v>34</v>
      </c>
      <c r="I62" s="36">
        <v>21</v>
      </c>
      <c r="J62" s="36">
        <v>13</v>
      </c>
      <c r="K62" s="36">
        <f t="shared" si="64"/>
        <v>23</v>
      </c>
      <c r="L62" s="36">
        <v>23</v>
      </c>
      <c r="M62" s="36">
        <v>0</v>
      </c>
      <c r="N62" s="36">
        <v>0</v>
      </c>
      <c r="O62" s="32">
        <v>1</v>
      </c>
      <c r="P62" s="32">
        <v>31</v>
      </c>
      <c r="Q62" s="36"/>
      <c r="R62" s="36">
        <f t="shared" si="65"/>
        <v>0</v>
      </c>
      <c r="S62" s="36"/>
      <c r="T62" s="37">
        <f t="shared" si="66"/>
        <v>15.942028985507244</v>
      </c>
      <c r="U62" s="38"/>
      <c r="V62" s="38"/>
      <c r="W62" s="37">
        <f t="shared" si="67"/>
        <v>49.275362318840585</v>
      </c>
      <c r="X62" s="38">
        <f t="shared" si="68"/>
        <v>30.434782608695656</v>
      </c>
      <c r="Y62" s="38">
        <f t="shared" si="69"/>
        <v>18.840579710144929</v>
      </c>
      <c r="Z62" s="37">
        <f t="shared" si="70"/>
        <v>33.333333333333329</v>
      </c>
      <c r="AA62" s="38">
        <f t="shared" si="71"/>
        <v>33.333333333333329</v>
      </c>
      <c r="AB62" s="38">
        <f t="shared" si="72"/>
        <v>0</v>
      </c>
      <c r="AC62" s="38">
        <f t="shared" si="73"/>
        <v>0</v>
      </c>
      <c r="AD62" s="37">
        <f t="shared" si="74"/>
        <v>1.4492753623188406</v>
      </c>
      <c r="AE62" s="36"/>
      <c r="AF62" s="32">
        <f t="shared" si="49"/>
        <v>68</v>
      </c>
      <c r="AG62" s="37">
        <f t="shared" si="50"/>
        <v>16.176470588235293</v>
      </c>
      <c r="AH62" s="37">
        <f t="shared" si="51"/>
        <v>50</v>
      </c>
      <c r="AI62" s="37">
        <f t="shared" si="52"/>
        <v>33.82352941176471</v>
      </c>
      <c r="AJ62" s="37">
        <f t="shared" si="75"/>
        <v>100</v>
      </c>
      <c r="AK62" s="37"/>
      <c r="AL62" s="37"/>
      <c r="AM62" s="37"/>
      <c r="AN62" s="37"/>
      <c r="AO62" s="37"/>
      <c r="AP62" s="37"/>
      <c r="AQ62" s="32"/>
      <c r="AR62" s="32"/>
      <c r="AS62" s="37"/>
      <c r="AT62" s="37"/>
      <c r="AU62" s="37"/>
      <c r="AV62" s="37"/>
      <c r="AW62" s="32"/>
      <c r="AX62" s="32"/>
      <c r="AY62" s="37"/>
      <c r="AZ62" s="37"/>
      <c r="BA62" s="37"/>
      <c r="BB62" s="37"/>
    </row>
    <row r="63" spans="1:54" s="31" customFormat="1" x14ac:dyDescent="0.3">
      <c r="A63" s="31" t="s">
        <v>555</v>
      </c>
      <c r="B63" s="31" t="s">
        <v>313</v>
      </c>
      <c r="C63" s="31" t="s">
        <v>633</v>
      </c>
      <c r="D63" s="31" t="s">
        <v>622</v>
      </c>
      <c r="E63" s="32">
        <v>37</v>
      </c>
      <c r="F63" s="36"/>
      <c r="G63" s="36"/>
      <c r="H63" s="32">
        <f t="shared" si="63"/>
        <v>24</v>
      </c>
      <c r="I63" s="36">
        <v>8</v>
      </c>
      <c r="J63" s="36">
        <v>16</v>
      </c>
      <c r="K63" s="36">
        <f t="shared" si="64"/>
        <v>5</v>
      </c>
      <c r="L63" s="36">
        <v>5</v>
      </c>
      <c r="M63" s="36">
        <v>0</v>
      </c>
      <c r="N63" s="36">
        <v>0</v>
      </c>
      <c r="O63" s="32">
        <v>6</v>
      </c>
      <c r="P63" s="32">
        <v>28</v>
      </c>
      <c r="Q63" s="36"/>
      <c r="R63" s="36">
        <f t="shared" si="65"/>
        <v>0</v>
      </c>
      <c r="S63" s="36"/>
      <c r="T63" s="37">
        <f t="shared" si="66"/>
        <v>51.388888888888886</v>
      </c>
      <c r="U63" s="38"/>
      <c r="V63" s="38"/>
      <c r="W63" s="37">
        <f t="shared" si="67"/>
        <v>33.333333333333329</v>
      </c>
      <c r="X63" s="38">
        <f t="shared" si="68"/>
        <v>11.111111111111111</v>
      </c>
      <c r="Y63" s="38">
        <f t="shared" si="69"/>
        <v>22.222222222222221</v>
      </c>
      <c r="Z63" s="37">
        <f t="shared" si="70"/>
        <v>6.9444444444444446</v>
      </c>
      <c r="AA63" s="38">
        <f t="shared" si="71"/>
        <v>6.9444444444444446</v>
      </c>
      <c r="AB63" s="38">
        <f t="shared" si="72"/>
        <v>0</v>
      </c>
      <c r="AC63" s="38">
        <f t="shared" si="73"/>
        <v>0</v>
      </c>
      <c r="AD63" s="37">
        <f t="shared" si="74"/>
        <v>8.3333333333333321</v>
      </c>
      <c r="AE63" s="36"/>
      <c r="AF63" s="32">
        <f t="shared" si="49"/>
        <v>66</v>
      </c>
      <c r="AG63" s="37">
        <f t="shared" si="50"/>
        <v>56.060606060606055</v>
      </c>
      <c r="AH63" s="37">
        <f t="shared" si="51"/>
        <v>36.363636363636367</v>
      </c>
      <c r="AI63" s="37">
        <f t="shared" si="52"/>
        <v>7.5757575757575761</v>
      </c>
      <c r="AJ63" s="37">
        <f t="shared" si="75"/>
        <v>100</v>
      </c>
      <c r="AK63" s="37"/>
      <c r="AL63" s="37"/>
      <c r="AM63" s="37"/>
      <c r="AN63" s="37"/>
      <c r="AO63" s="37"/>
      <c r="AP63" s="37"/>
      <c r="AQ63" s="32"/>
      <c r="AR63" s="32"/>
      <c r="AS63" s="37"/>
      <c r="AT63" s="37"/>
      <c r="AU63" s="37"/>
      <c r="AV63" s="37"/>
      <c r="AW63" s="32"/>
      <c r="AX63" s="32"/>
      <c r="AY63" s="37"/>
      <c r="AZ63" s="37"/>
      <c r="BA63" s="37"/>
      <c r="BB63" s="37"/>
    </row>
    <row r="64" spans="1:54" s="31" customFormat="1" x14ac:dyDescent="0.3">
      <c r="A64" s="31" t="s">
        <v>556</v>
      </c>
      <c r="B64" s="31" t="s">
        <v>313</v>
      </c>
      <c r="C64" s="31" t="s">
        <v>633</v>
      </c>
      <c r="D64" s="31" t="s">
        <v>622</v>
      </c>
      <c r="E64" s="32">
        <v>16</v>
      </c>
      <c r="F64" s="36"/>
      <c r="G64" s="36"/>
      <c r="H64" s="32">
        <f t="shared" si="63"/>
        <v>32</v>
      </c>
      <c r="I64" s="36">
        <v>7</v>
      </c>
      <c r="J64" s="36">
        <v>25</v>
      </c>
      <c r="K64" s="36">
        <f t="shared" si="64"/>
        <v>3</v>
      </c>
      <c r="L64" s="36">
        <v>3</v>
      </c>
      <c r="M64" s="36">
        <v>0</v>
      </c>
      <c r="N64" s="36">
        <v>0</v>
      </c>
      <c r="O64" s="32">
        <v>3</v>
      </c>
      <c r="P64" s="32">
        <v>46</v>
      </c>
      <c r="Q64" s="36"/>
      <c r="R64" s="36">
        <f t="shared" si="65"/>
        <v>0</v>
      </c>
      <c r="S64" s="36"/>
      <c r="T64" s="37">
        <f t="shared" si="66"/>
        <v>29.629629629629626</v>
      </c>
      <c r="U64" s="38"/>
      <c r="V64" s="38"/>
      <c r="W64" s="37">
        <f t="shared" si="67"/>
        <v>59.259259259259252</v>
      </c>
      <c r="X64" s="38">
        <f t="shared" si="68"/>
        <v>12.962962962962962</v>
      </c>
      <c r="Y64" s="38">
        <f t="shared" si="69"/>
        <v>46.296296296296298</v>
      </c>
      <c r="Z64" s="37">
        <f t="shared" si="70"/>
        <v>5.5555555555555554</v>
      </c>
      <c r="AA64" s="38">
        <f t="shared" si="71"/>
        <v>5.5555555555555554</v>
      </c>
      <c r="AB64" s="38">
        <f t="shared" si="72"/>
        <v>0</v>
      </c>
      <c r="AC64" s="38">
        <f t="shared" si="73"/>
        <v>0</v>
      </c>
      <c r="AD64" s="37">
        <f t="shared" si="74"/>
        <v>5.5555555555555554</v>
      </c>
      <c r="AE64" s="36"/>
      <c r="AF64" s="32">
        <f t="shared" si="49"/>
        <v>51</v>
      </c>
      <c r="AG64" s="37">
        <f t="shared" si="50"/>
        <v>31.372549019607842</v>
      </c>
      <c r="AH64" s="37">
        <f t="shared" si="51"/>
        <v>62.745098039215684</v>
      </c>
      <c r="AI64" s="37">
        <f t="shared" si="52"/>
        <v>5.8823529411764701</v>
      </c>
      <c r="AJ64" s="37">
        <f t="shared" si="75"/>
        <v>99.999999999999986</v>
      </c>
      <c r="AK64" s="37"/>
      <c r="AL64" s="37"/>
      <c r="AM64" s="37"/>
      <c r="AN64" s="37"/>
      <c r="AO64" s="37"/>
      <c r="AP64" s="37"/>
      <c r="AQ64" s="32"/>
      <c r="AR64" s="32"/>
      <c r="AS64" s="37"/>
      <c r="AT64" s="37"/>
      <c r="AU64" s="37"/>
      <c r="AV64" s="37"/>
      <c r="AW64" s="32"/>
      <c r="AX64" s="32"/>
      <c r="AY64" s="37"/>
      <c r="AZ64" s="37"/>
      <c r="BA64" s="37"/>
      <c r="BB64" s="37"/>
    </row>
    <row r="65" spans="1:54" s="31" customFormat="1" x14ac:dyDescent="0.3">
      <c r="A65" s="31" t="s">
        <v>481</v>
      </c>
      <c r="B65" s="31" t="s">
        <v>313</v>
      </c>
      <c r="C65" s="31" t="s">
        <v>633</v>
      </c>
      <c r="D65" s="31" t="s">
        <v>622</v>
      </c>
      <c r="E65" s="32">
        <v>26</v>
      </c>
      <c r="F65" s="36"/>
      <c r="G65" s="36"/>
      <c r="H65" s="32">
        <f t="shared" si="63"/>
        <v>20</v>
      </c>
      <c r="I65" s="41">
        <v>10</v>
      </c>
      <c r="J65" s="41">
        <v>10</v>
      </c>
      <c r="K65" s="36">
        <f t="shared" si="64"/>
        <v>4</v>
      </c>
      <c r="L65" s="41">
        <v>1</v>
      </c>
      <c r="M65" s="41">
        <v>3</v>
      </c>
      <c r="N65" s="41">
        <v>0</v>
      </c>
      <c r="O65" s="40">
        <v>5</v>
      </c>
      <c r="P65" s="32">
        <v>45</v>
      </c>
      <c r="Q65" s="36"/>
      <c r="R65" s="36">
        <f t="shared" si="65"/>
        <v>3</v>
      </c>
      <c r="S65" s="36"/>
      <c r="T65" s="37">
        <f t="shared" si="66"/>
        <v>47.272727272727273</v>
      </c>
      <c r="U65" s="38"/>
      <c r="V65" s="38"/>
      <c r="W65" s="37">
        <f t="shared" si="67"/>
        <v>36.363636363636367</v>
      </c>
      <c r="X65" s="38">
        <f t="shared" si="68"/>
        <v>18.181818181818183</v>
      </c>
      <c r="Y65" s="38">
        <f t="shared" si="69"/>
        <v>18.181818181818183</v>
      </c>
      <c r="Z65" s="37">
        <f t="shared" si="70"/>
        <v>7.2727272727272725</v>
      </c>
      <c r="AA65" s="38">
        <f t="shared" si="71"/>
        <v>1.8181818181818181</v>
      </c>
      <c r="AB65" s="38">
        <f t="shared" si="72"/>
        <v>5.4545454545454541</v>
      </c>
      <c r="AC65" s="38">
        <f t="shared" si="73"/>
        <v>0</v>
      </c>
      <c r="AD65" s="37">
        <f t="shared" si="74"/>
        <v>9.0909090909090917</v>
      </c>
      <c r="AE65" s="36"/>
      <c r="AF65" s="32">
        <f t="shared" si="49"/>
        <v>50</v>
      </c>
      <c r="AG65" s="37">
        <f t="shared" si="50"/>
        <v>52</v>
      </c>
      <c r="AH65" s="37">
        <f t="shared" si="51"/>
        <v>40</v>
      </c>
      <c r="AI65" s="37">
        <f t="shared" si="52"/>
        <v>8</v>
      </c>
      <c r="AJ65" s="37">
        <f t="shared" si="75"/>
        <v>100</v>
      </c>
      <c r="AK65" s="37"/>
      <c r="AL65" s="37"/>
      <c r="AM65" s="37"/>
      <c r="AN65" s="37"/>
      <c r="AO65" s="37"/>
      <c r="AP65" s="37"/>
      <c r="AQ65" s="32"/>
      <c r="AR65" s="32"/>
      <c r="AS65" s="37"/>
      <c r="AT65" s="37"/>
      <c r="AU65" s="37"/>
      <c r="AV65" s="37"/>
      <c r="AW65" s="32"/>
      <c r="AX65" s="32"/>
      <c r="AY65" s="37"/>
      <c r="AZ65" s="37"/>
      <c r="BA65" s="37"/>
      <c r="BB65" s="37"/>
    </row>
    <row r="66" spans="1:54" s="31" customFormat="1" x14ac:dyDescent="0.3">
      <c r="A66" s="31" t="s">
        <v>482</v>
      </c>
      <c r="B66" s="31" t="s">
        <v>313</v>
      </c>
      <c r="C66" s="31" t="s">
        <v>633</v>
      </c>
      <c r="D66" s="31" t="s">
        <v>622</v>
      </c>
      <c r="E66" s="32">
        <v>48</v>
      </c>
      <c r="F66" s="36"/>
      <c r="G66" s="36"/>
      <c r="H66" s="32">
        <f t="shared" si="63"/>
        <v>19</v>
      </c>
      <c r="I66" s="41">
        <v>11</v>
      </c>
      <c r="J66" s="41">
        <v>8</v>
      </c>
      <c r="K66" s="36">
        <f t="shared" si="64"/>
        <v>12</v>
      </c>
      <c r="L66" s="41">
        <v>4</v>
      </c>
      <c r="M66" s="41">
        <v>8</v>
      </c>
      <c r="N66" s="41">
        <v>0</v>
      </c>
      <c r="O66" s="40">
        <v>1</v>
      </c>
      <c r="P66" s="32">
        <v>20</v>
      </c>
      <c r="Q66" s="36"/>
      <c r="R66" s="36">
        <f t="shared" si="65"/>
        <v>8</v>
      </c>
      <c r="S66" s="36"/>
      <c r="T66" s="37">
        <f t="shared" si="66"/>
        <v>60</v>
      </c>
      <c r="U66" s="38"/>
      <c r="V66" s="38"/>
      <c r="W66" s="37">
        <f t="shared" si="67"/>
        <v>23.75</v>
      </c>
      <c r="X66" s="38">
        <f t="shared" si="68"/>
        <v>13.750000000000002</v>
      </c>
      <c r="Y66" s="38">
        <f t="shared" si="69"/>
        <v>10</v>
      </c>
      <c r="Z66" s="37">
        <f t="shared" si="70"/>
        <v>15</v>
      </c>
      <c r="AA66" s="38">
        <f t="shared" si="71"/>
        <v>5</v>
      </c>
      <c r="AB66" s="38">
        <f t="shared" si="72"/>
        <v>10</v>
      </c>
      <c r="AC66" s="38">
        <f t="shared" si="73"/>
        <v>0</v>
      </c>
      <c r="AD66" s="37">
        <f t="shared" si="74"/>
        <v>1.25</v>
      </c>
      <c r="AE66" s="36"/>
      <c r="AF66" s="32">
        <f t="shared" si="49"/>
        <v>79</v>
      </c>
      <c r="AG66" s="37">
        <f t="shared" si="50"/>
        <v>60.75949367088608</v>
      </c>
      <c r="AH66" s="37">
        <f t="shared" si="51"/>
        <v>24.050632911392405</v>
      </c>
      <c r="AI66" s="37">
        <f t="shared" si="52"/>
        <v>15.18987341772152</v>
      </c>
      <c r="AJ66" s="37">
        <f t="shared" si="75"/>
        <v>100</v>
      </c>
      <c r="AK66" s="37"/>
      <c r="AL66" s="37"/>
      <c r="AM66" s="37"/>
      <c r="AN66" s="37"/>
      <c r="AO66" s="37"/>
      <c r="AP66" s="37"/>
      <c r="AQ66" s="32"/>
      <c r="AR66" s="32"/>
      <c r="AS66" s="37"/>
      <c r="AT66" s="37"/>
      <c r="AU66" s="37"/>
      <c r="AV66" s="37"/>
      <c r="AW66" s="32"/>
      <c r="AX66" s="32"/>
      <c r="AY66" s="37"/>
      <c r="AZ66" s="37"/>
      <c r="BA66" s="37"/>
      <c r="BB66" s="37"/>
    </row>
    <row r="67" spans="1:54" s="31" customFormat="1" x14ac:dyDescent="0.3">
      <c r="A67" s="31" t="s">
        <v>483</v>
      </c>
      <c r="B67" s="31" t="s">
        <v>313</v>
      </c>
      <c r="C67" s="31" t="s">
        <v>633</v>
      </c>
      <c r="D67" s="31" t="s">
        <v>622</v>
      </c>
      <c r="E67" s="32">
        <v>22</v>
      </c>
      <c r="F67" s="36"/>
      <c r="G67" s="36"/>
      <c r="H67" s="32">
        <f t="shared" si="63"/>
        <v>18</v>
      </c>
      <c r="I67" s="41">
        <v>6</v>
      </c>
      <c r="J67" s="41">
        <v>12</v>
      </c>
      <c r="K67" s="36">
        <f t="shared" si="64"/>
        <v>13</v>
      </c>
      <c r="L67" s="41">
        <v>1</v>
      </c>
      <c r="M67" s="41">
        <v>12</v>
      </c>
      <c r="N67" s="41">
        <v>0</v>
      </c>
      <c r="O67" s="40">
        <v>1</v>
      </c>
      <c r="P67" s="32">
        <v>46</v>
      </c>
      <c r="Q67" s="36"/>
      <c r="R67" s="36">
        <f t="shared" si="65"/>
        <v>12</v>
      </c>
      <c r="S67" s="36"/>
      <c r="T67" s="37">
        <f t="shared" si="66"/>
        <v>40.74074074074074</v>
      </c>
      <c r="U67" s="38"/>
      <c r="V67" s="38"/>
      <c r="W67" s="37">
        <f t="shared" si="67"/>
        <v>33.333333333333329</v>
      </c>
      <c r="X67" s="38">
        <f t="shared" si="68"/>
        <v>11.111111111111111</v>
      </c>
      <c r="Y67" s="38">
        <f t="shared" si="69"/>
        <v>22.222222222222221</v>
      </c>
      <c r="Z67" s="37">
        <f t="shared" si="70"/>
        <v>24.074074074074073</v>
      </c>
      <c r="AA67" s="38">
        <f t="shared" si="71"/>
        <v>1.8518518518518516</v>
      </c>
      <c r="AB67" s="38">
        <f t="shared" si="72"/>
        <v>22.222222222222221</v>
      </c>
      <c r="AC67" s="38">
        <f t="shared" si="73"/>
        <v>0</v>
      </c>
      <c r="AD67" s="37">
        <f t="shared" si="74"/>
        <v>1.8518518518518516</v>
      </c>
      <c r="AE67" s="36"/>
      <c r="AF67" s="32">
        <f t="shared" si="49"/>
        <v>53</v>
      </c>
      <c r="AG67" s="37">
        <f t="shared" si="50"/>
        <v>41.509433962264154</v>
      </c>
      <c r="AH67" s="37">
        <f t="shared" si="51"/>
        <v>33.962264150943398</v>
      </c>
      <c r="AI67" s="37">
        <f t="shared" si="52"/>
        <v>24.528301886792452</v>
      </c>
      <c r="AJ67" s="37">
        <f t="shared" si="75"/>
        <v>100</v>
      </c>
      <c r="AK67" s="37"/>
      <c r="AL67" s="37"/>
      <c r="AM67" s="37"/>
      <c r="AN67" s="37"/>
      <c r="AO67" s="37"/>
      <c r="AP67" s="37"/>
      <c r="AQ67" s="32"/>
      <c r="AR67" s="32"/>
      <c r="AS67" s="37"/>
      <c r="AT67" s="37"/>
      <c r="AU67" s="37"/>
      <c r="AV67" s="37"/>
      <c r="AW67" s="32"/>
      <c r="AX67" s="32"/>
      <c r="AY67" s="37"/>
      <c r="AZ67" s="37"/>
      <c r="BA67" s="37"/>
      <c r="BB67" s="37"/>
    </row>
    <row r="68" spans="1:54" s="31" customFormat="1" x14ac:dyDescent="0.3">
      <c r="A68" s="43" t="s">
        <v>491</v>
      </c>
      <c r="B68" s="31" t="s">
        <v>313</v>
      </c>
      <c r="C68" s="31" t="s">
        <v>633</v>
      </c>
      <c r="D68" s="31" t="s">
        <v>622</v>
      </c>
      <c r="E68" s="32">
        <v>27</v>
      </c>
      <c r="F68" s="36"/>
      <c r="G68" s="36"/>
      <c r="H68" s="32">
        <f t="shared" si="63"/>
        <v>24</v>
      </c>
      <c r="I68" s="36">
        <v>8</v>
      </c>
      <c r="J68" s="36">
        <v>16</v>
      </c>
      <c r="K68" s="36">
        <f t="shared" si="64"/>
        <v>5</v>
      </c>
      <c r="L68" s="36">
        <v>5</v>
      </c>
      <c r="M68" s="36">
        <v>0</v>
      </c>
      <c r="N68" s="36">
        <v>0</v>
      </c>
      <c r="O68" s="32">
        <v>6</v>
      </c>
      <c r="P68" s="32">
        <v>38</v>
      </c>
      <c r="Q68" s="36"/>
      <c r="R68" s="36">
        <f t="shared" si="65"/>
        <v>0</v>
      </c>
      <c r="S68" s="36"/>
      <c r="T68" s="37">
        <f t="shared" si="66"/>
        <v>43.548387096774192</v>
      </c>
      <c r="U68" s="38"/>
      <c r="V68" s="38"/>
      <c r="W68" s="37">
        <f t="shared" si="67"/>
        <v>38.70967741935484</v>
      </c>
      <c r="X68" s="38">
        <f t="shared" si="68"/>
        <v>12.903225806451612</v>
      </c>
      <c r="Y68" s="38">
        <f t="shared" si="69"/>
        <v>25.806451612903224</v>
      </c>
      <c r="Z68" s="37">
        <f t="shared" si="70"/>
        <v>8.064516129032258</v>
      </c>
      <c r="AA68" s="38">
        <f t="shared" si="71"/>
        <v>8.064516129032258</v>
      </c>
      <c r="AB68" s="38">
        <f t="shared" si="72"/>
        <v>0</v>
      </c>
      <c r="AC68" s="38">
        <f t="shared" si="73"/>
        <v>0</v>
      </c>
      <c r="AD68" s="37">
        <f t="shared" si="74"/>
        <v>9.67741935483871</v>
      </c>
      <c r="AE68" s="36"/>
      <c r="AF68" s="32">
        <f t="shared" si="49"/>
        <v>56</v>
      </c>
      <c r="AG68" s="37">
        <f t="shared" si="50"/>
        <v>48.214285714285715</v>
      </c>
      <c r="AH68" s="37">
        <f t="shared" si="51"/>
        <v>42.857142857142854</v>
      </c>
      <c r="AI68" s="37">
        <f t="shared" si="52"/>
        <v>8.9285714285714288</v>
      </c>
      <c r="AJ68" s="37">
        <f t="shared" si="75"/>
        <v>100</v>
      </c>
      <c r="AK68" s="37"/>
      <c r="AL68" s="37"/>
      <c r="AM68" s="37"/>
      <c r="AN68" s="37"/>
      <c r="AO68" s="37"/>
      <c r="AP68" s="37"/>
      <c r="AQ68" s="32"/>
      <c r="AR68" s="32"/>
      <c r="AS68" s="37"/>
      <c r="AT68" s="37"/>
      <c r="AU68" s="37"/>
      <c r="AV68" s="37"/>
      <c r="AW68" s="32"/>
      <c r="AX68" s="32"/>
      <c r="AY68" s="37"/>
      <c r="AZ68" s="37"/>
      <c r="BA68" s="37"/>
      <c r="BB68" s="37"/>
    </row>
    <row r="69" spans="1:54" s="31" customFormat="1" x14ac:dyDescent="0.3">
      <c r="A69" s="31" t="s">
        <v>492</v>
      </c>
      <c r="B69" s="31" t="s">
        <v>313</v>
      </c>
      <c r="C69" s="31" t="s">
        <v>633</v>
      </c>
      <c r="D69" s="31" t="s">
        <v>622</v>
      </c>
      <c r="E69" s="32">
        <v>16</v>
      </c>
      <c r="F69" s="36"/>
      <c r="G69" s="36"/>
      <c r="H69" s="32">
        <f t="shared" si="63"/>
        <v>32</v>
      </c>
      <c r="I69" s="36">
        <v>7</v>
      </c>
      <c r="J69" s="36">
        <v>25</v>
      </c>
      <c r="K69" s="36">
        <f t="shared" si="64"/>
        <v>3</v>
      </c>
      <c r="L69" s="36">
        <v>3</v>
      </c>
      <c r="M69" s="36">
        <v>0</v>
      </c>
      <c r="N69" s="36">
        <v>0</v>
      </c>
      <c r="O69" s="32">
        <v>3</v>
      </c>
      <c r="P69" s="32">
        <v>46</v>
      </c>
      <c r="Q69" s="36"/>
      <c r="R69" s="36">
        <f t="shared" si="65"/>
        <v>0</v>
      </c>
      <c r="S69" s="36"/>
      <c r="T69" s="37">
        <f t="shared" si="66"/>
        <v>29.629629629629626</v>
      </c>
      <c r="U69" s="38"/>
      <c r="V69" s="38"/>
      <c r="W69" s="37">
        <f t="shared" si="67"/>
        <v>59.259259259259252</v>
      </c>
      <c r="X69" s="38">
        <f t="shared" si="68"/>
        <v>12.962962962962962</v>
      </c>
      <c r="Y69" s="38">
        <f t="shared" si="69"/>
        <v>46.296296296296298</v>
      </c>
      <c r="Z69" s="37">
        <f t="shared" si="70"/>
        <v>5.5555555555555554</v>
      </c>
      <c r="AA69" s="38">
        <f t="shared" si="71"/>
        <v>5.5555555555555554</v>
      </c>
      <c r="AB69" s="38">
        <f t="shared" si="72"/>
        <v>0</v>
      </c>
      <c r="AC69" s="38">
        <f t="shared" si="73"/>
        <v>0</v>
      </c>
      <c r="AD69" s="37">
        <f t="shared" si="74"/>
        <v>5.5555555555555554</v>
      </c>
      <c r="AE69" s="36"/>
      <c r="AF69" s="32">
        <f t="shared" si="49"/>
        <v>51</v>
      </c>
      <c r="AG69" s="37">
        <f t="shared" si="50"/>
        <v>31.372549019607842</v>
      </c>
      <c r="AH69" s="37">
        <f t="shared" si="51"/>
        <v>62.745098039215684</v>
      </c>
      <c r="AI69" s="37">
        <f t="shared" si="52"/>
        <v>5.8823529411764701</v>
      </c>
      <c r="AJ69" s="37">
        <f t="shared" si="75"/>
        <v>99.999999999999986</v>
      </c>
      <c r="AK69" s="37"/>
      <c r="AL69" s="37"/>
      <c r="AM69" s="37"/>
      <c r="AN69" s="37"/>
      <c r="AO69" s="37"/>
      <c r="AP69" s="37"/>
      <c r="AQ69" s="32"/>
      <c r="AR69" s="32"/>
      <c r="AS69" s="37"/>
      <c r="AT69" s="37"/>
      <c r="AU69" s="37"/>
      <c r="AV69" s="37"/>
      <c r="AW69" s="32"/>
      <c r="AX69" s="32"/>
      <c r="AY69" s="37"/>
      <c r="AZ69" s="37"/>
      <c r="BA69" s="37"/>
      <c r="BB69" s="37"/>
    </row>
    <row r="70" spans="1:54" s="31" customFormat="1" x14ac:dyDescent="0.3">
      <c r="A70" s="31" t="s">
        <v>496</v>
      </c>
      <c r="B70" s="31" t="s">
        <v>313</v>
      </c>
      <c r="C70" s="31" t="s">
        <v>633</v>
      </c>
      <c r="D70" s="31" t="s">
        <v>497</v>
      </c>
      <c r="E70" s="40">
        <f t="shared" si="35"/>
        <v>32</v>
      </c>
      <c r="F70" s="36">
        <v>9</v>
      </c>
      <c r="G70" s="36">
        <v>23</v>
      </c>
      <c r="H70" s="32">
        <f t="shared" si="0"/>
        <v>26</v>
      </c>
      <c r="I70" s="36">
        <v>0</v>
      </c>
      <c r="J70" s="36">
        <v>26</v>
      </c>
      <c r="K70" s="36">
        <f t="shared" si="1"/>
        <v>7</v>
      </c>
      <c r="L70" s="36">
        <v>7</v>
      </c>
      <c r="M70" s="36">
        <v>0</v>
      </c>
      <c r="N70" s="36">
        <v>0</v>
      </c>
      <c r="O70" s="32">
        <v>5</v>
      </c>
      <c r="P70" s="32">
        <v>30</v>
      </c>
      <c r="Q70" s="36">
        <f t="shared" si="2"/>
        <v>30</v>
      </c>
      <c r="R70" s="36">
        <f t="shared" si="3"/>
        <v>0</v>
      </c>
      <c r="S70" s="36"/>
      <c r="T70" s="37">
        <f t="shared" si="4"/>
        <v>45.714285714285715</v>
      </c>
      <c r="U70" s="38">
        <f t="shared" si="5"/>
        <v>12.857142857142856</v>
      </c>
      <c r="V70" s="38">
        <f t="shared" si="6"/>
        <v>34.328358208955223</v>
      </c>
      <c r="W70" s="37">
        <f t="shared" si="7"/>
        <v>37.142857142857146</v>
      </c>
      <c r="X70" s="38">
        <f t="shared" si="8"/>
        <v>0</v>
      </c>
      <c r="Y70" s="38">
        <f t="shared" si="9"/>
        <v>37.142857142857146</v>
      </c>
      <c r="Z70" s="37">
        <f t="shared" si="10"/>
        <v>10</v>
      </c>
      <c r="AA70" s="38">
        <f t="shared" si="11"/>
        <v>10</v>
      </c>
      <c r="AB70" s="38">
        <f t="shared" si="12"/>
        <v>0</v>
      </c>
      <c r="AC70" s="38">
        <f t="shared" si="13"/>
        <v>0</v>
      </c>
      <c r="AD70" s="37">
        <f t="shared" si="14"/>
        <v>7.1428571428571423</v>
      </c>
      <c r="AE70" s="36"/>
      <c r="AF70" s="32">
        <f t="shared" si="49"/>
        <v>65</v>
      </c>
      <c r="AG70" s="37">
        <f t="shared" si="50"/>
        <v>49.230769230769234</v>
      </c>
      <c r="AH70" s="37">
        <f t="shared" si="51"/>
        <v>40</v>
      </c>
      <c r="AI70" s="37">
        <f t="shared" si="52"/>
        <v>10.76923076923077</v>
      </c>
      <c r="AJ70" s="37">
        <f t="shared" si="19"/>
        <v>100</v>
      </c>
      <c r="AK70" s="37"/>
      <c r="AL70" s="37">
        <f t="shared" ref="AL70:AL77" si="76">F70+H70</f>
        <v>35</v>
      </c>
      <c r="AM70" s="37">
        <f t="shared" ref="AM70:AM77" si="77">F70/$AL70*100</f>
        <v>25.714285714285712</v>
      </c>
      <c r="AN70" s="37">
        <f t="shared" ref="AN70:AO77" si="78">I70/$AL70*100</f>
        <v>0</v>
      </c>
      <c r="AO70" s="37">
        <f t="shared" si="78"/>
        <v>74.285714285714292</v>
      </c>
      <c r="AP70" s="37">
        <f t="shared" si="24"/>
        <v>100</v>
      </c>
      <c r="AQ70" s="32"/>
      <c r="AR70" s="32">
        <f t="shared" ref="AR70:AR77" si="79">G70+L70+M70</f>
        <v>30</v>
      </c>
      <c r="AS70" s="37">
        <f t="shared" ref="AS70:AS77" si="80">G70/$AR70*100</f>
        <v>76.666666666666671</v>
      </c>
      <c r="AT70" s="37">
        <f t="shared" ref="AT70:AU77" si="81">L70/$AR70*100</f>
        <v>23.333333333333332</v>
      </c>
      <c r="AU70" s="37">
        <f t="shared" si="81"/>
        <v>0</v>
      </c>
      <c r="AV70" s="37">
        <f t="shared" si="29"/>
        <v>100</v>
      </c>
      <c r="AW70" s="32"/>
      <c r="AX70" s="32">
        <f t="shared" ref="AX70:AX77" si="82">F70+H70+K70+G70</f>
        <v>65</v>
      </c>
      <c r="AY70" s="37">
        <f t="shared" ref="AY70:AY77" si="83">F70/$AX70*100</f>
        <v>13.846153846153847</v>
      </c>
      <c r="AZ70" s="37">
        <f t="shared" ref="AZ70:AZ77" si="84">H70/$AX70*100</f>
        <v>40</v>
      </c>
      <c r="BA70" s="37">
        <f t="shared" ref="BA70:BA77" si="85">(K70+G70)/$AX70*100</f>
        <v>46.153846153846153</v>
      </c>
      <c r="BB70" s="37">
        <f t="shared" si="34"/>
        <v>100</v>
      </c>
    </row>
    <row r="71" spans="1:54" s="31" customFormat="1" x14ac:dyDescent="0.3">
      <c r="A71" s="31" t="s">
        <v>498</v>
      </c>
      <c r="B71" s="31" t="s">
        <v>313</v>
      </c>
      <c r="C71" s="31" t="s">
        <v>633</v>
      </c>
      <c r="D71" s="31" t="s">
        <v>497</v>
      </c>
      <c r="E71" s="40">
        <f t="shared" si="35"/>
        <v>32</v>
      </c>
      <c r="F71" s="36">
        <v>13</v>
      </c>
      <c r="G71" s="36">
        <v>19</v>
      </c>
      <c r="H71" s="32">
        <f t="shared" si="0"/>
        <v>28</v>
      </c>
      <c r="I71" s="36">
        <v>2</v>
      </c>
      <c r="J71" s="36">
        <v>26</v>
      </c>
      <c r="K71" s="36">
        <f t="shared" si="1"/>
        <v>2</v>
      </c>
      <c r="L71" s="36">
        <v>2</v>
      </c>
      <c r="M71" s="36">
        <v>0</v>
      </c>
      <c r="N71" s="36">
        <v>0</v>
      </c>
      <c r="O71" s="32">
        <v>5</v>
      </c>
      <c r="P71" s="32">
        <v>33</v>
      </c>
      <c r="Q71" s="36">
        <f t="shared" si="2"/>
        <v>21</v>
      </c>
      <c r="R71" s="36">
        <f t="shared" si="3"/>
        <v>0</v>
      </c>
      <c r="S71" s="36"/>
      <c r="T71" s="37">
        <f t="shared" si="4"/>
        <v>47.761194029850742</v>
      </c>
      <c r="U71" s="38">
        <f t="shared" si="5"/>
        <v>19.402985074626866</v>
      </c>
      <c r="V71" s="38">
        <f t="shared" si="6"/>
        <v>32.758620689655174</v>
      </c>
      <c r="W71" s="37">
        <f t="shared" si="7"/>
        <v>41.791044776119399</v>
      </c>
      <c r="X71" s="38">
        <f t="shared" si="8"/>
        <v>2.9850746268656714</v>
      </c>
      <c r="Y71" s="38">
        <f t="shared" si="9"/>
        <v>38.805970149253731</v>
      </c>
      <c r="Z71" s="37">
        <f t="shared" si="10"/>
        <v>2.9850746268656714</v>
      </c>
      <c r="AA71" s="38">
        <f t="shared" si="11"/>
        <v>2.9850746268656714</v>
      </c>
      <c r="AB71" s="38">
        <f t="shared" si="12"/>
        <v>0</v>
      </c>
      <c r="AC71" s="38">
        <f t="shared" si="13"/>
        <v>0</v>
      </c>
      <c r="AD71" s="37">
        <f t="shared" si="14"/>
        <v>7.4626865671641784</v>
      </c>
      <c r="AE71" s="36"/>
      <c r="AF71" s="32">
        <f t="shared" si="49"/>
        <v>62</v>
      </c>
      <c r="AG71" s="37">
        <f t="shared" si="50"/>
        <v>51.612903225806448</v>
      </c>
      <c r="AH71" s="37">
        <f t="shared" si="51"/>
        <v>45.161290322580641</v>
      </c>
      <c r="AI71" s="37">
        <f t="shared" si="52"/>
        <v>3.225806451612903</v>
      </c>
      <c r="AJ71" s="37">
        <f t="shared" si="19"/>
        <v>99.999999999999986</v>
      </c>
      <c r="AK71" s="37"/>
      <c r="AL71" s="37">
        <f t="shared" si="76"/>
        <v>41</v>
      </c>
      <c r="AM71" s="37">
        <f t="shared" si="77"/>
        <v>31.707317073170731</v>
      </c>
      <c r="AN71" s="37">
        <f t="shared" si="78"/>
        <v>4.8780487804878048</v>
      </c>
      <c r="AO71" s="37">
        <f t="shared" si="78"/>
        <v>63.414634146341463</v>
      </c>
      <c r="AP71" s="37">
        <f t="shared" si="24"/>
        <v>100</v>
      </c>
      <c r="AQ71" s="32"/>
      <c r="AR71" s="32">
        <f t="shared" si="79"/>
        <v>21</v>
      </c>
      <c r="AS71" s="37">
        <f t="shared" si="80"/>
        <v>90.476190476190482</v>
      </c>
      <c r="AT71" s="37">
        <f t="shared" si="81"/>
        <v>9.5238095238095237</v>
      </c>
      <c r="AU71" s="37">
        <f t="shared" si="81"/>
        <v>0</v>
      </c>
      <c r="AV71" s="37">
        <f t="shared" si="29"/>
        <v>100</v>
      </c>
      <c r="AW71" s="32"/>
      <c r="AX71" s="32">
        <f t="shared" si="82"/>
        <v>62</v>
      </c>
      <c r="AY71" s="37">
        <f t="shared" si="83"/>
        <v>20.967741935483872</v>
      </c>
      <c r="AZ71" s="37">
        <f t="shared" si="84"/>
        <v>45.161290322580641</v>
      </c>
      <c r="BA71" s="37">
        <f t="shared" si="85"/>
        <v>33.87096774193548</v>
      </c>
      <c r="BB71" s="37">
        <f t="shared" si="34"/>
        <v>100</v>
      </c>
    </row>
    <row r="72" spans="1:54" s="31" customFormat="1" x14ac:dyDescent="0.3">
      <c r="A72" s="31" t="s">
        <v>509</v>
      </c>
      <c r="B72" s="31" t="s">
        <v>313</v>
      </c>
      <c r="C72" s="31" t="s">
        <v>633</v>
      </c>
      <c r="D72" s="31" t="s">
        <v>510</v>
      </c>
      <c r="E72" s="40">
        <f t="shared" si="35"/>
        <v>58</v>
      </c>
      <c r="F72" s="36">
        <v>15</v>
      </c>
      <c r="G72" s="36">
        <v>43</v>
      </c>
      <c r="H72" s="32">
        <f t="shared" si="0"/>
        <v>9</v>
      </c>
      <c r="I72" s="36">
        <v>0</v>
      </c>
      <c r="J72" s="36">
        <v>9</v>
      </c>
      <c r="K72" s="36">
        <f t="shared" si="1"/>
        <v>9</v>
      </c>
      <c r="L72" s="36">
        <v>7</v>
      </c>
      <c r="M72" s="36">
        <v>2</v>
      </c>
      <c r="N72" s="36">
        <v>0</v>
      </c>
      <c r="O72" s="32">
        <v>2</v>
      </c>
      <c r="P72" s="32">
        <v>22</v>
      </c>
      <c r="Q72" s="36">
        <f t="shared" si="2"/>
        <v>52</v>
      </c>
      <c r="R72" s="36">
        <f t="shared" si="3"/>
        <v>2</v>
      </c>
      <c r="S72" s="36"/>
      <c r="T72" s="37">
        <f t="shared" si="4"/>
        <v>74.358974358974365</v>
      </c>
      <c r="U72" s="38">
        <f t="shared" si="5"/>
        <v>19.230769230769234</v>
      </c>
      <c r="V72" s="38">
        <f t="shared" si="6"/>
        <v>38.392857142857146</v>
      </c>
      <c r="W72" s="37">
        <f t="shared" si="7"/>
        <v>11.538461538461538</v>
      </c>
      <c r="X72" s="38">
        <f t="shared" si="8"/>
        <v>0</v>
      </c>
      <c r="Y72" s="38">
        <f t="shared" si="9"/>
        <v>11.538461538461538</v>
      </c>
      <c r="Z72" s="37">
        <f t="shared" si="10"/>
        <v>11.538461538461538</v>
      </c>
      <c r="AA72" s="38">
        <f t="shared" si="11"/>
        <v>8.9743589743589745</v>
      </c>
      <c r="AB72" s="38">
        <f t="shared" si="12"/>
        <v>2.5641025641025639</v>
      </c>
      <c r="AC72" s="38">
        <f t="shared" si="13"/>
        <v>0</v>
      </c>
      <c r="AD72" s="37">
        <f t="shared" si="14"/>
        <v>2.5641025641025639</v>
      </c>
      <c r="AE72" s="36"/>
      <c r="AF72" s="32">
        <f t="shared" si="49"/>
        <v>76</v>
      </c>
      <c r="AG72" s="37">
        <f t="shared" si="50"/>
        <v>76.31578947368422</v>
      </c>
      <c r="AH72" s="37">
        <f t="shared" si="51"/>
        <v>11.842105263157894</v>
      </c>
      <c r="AI72" s="37">
        <f t="shared" si="52"/>
        <v>11.842105263157894</v>
      </c>
      <c r="AJ72" s="37">
        <f t="shared" si="19"/>
        <v>100</v>
      </c>
      <c r="AK72" s="37"/>
      <c r="AL72" s="37">
        <f t="shared" si="76"/>
        <v>24</v>
      </c>
      <c r="AM72" s="37">
        <f t="shared" si="77"/>
        <v>62.5</v>
      </c>
      <c r="AN72" s="37">
        <f t="shared" si="78"/>
        <v>0</v>
      </c>
      <c r="AO72" s="37">
        <f t="shared" si="78"/>
        <v>37.5</v>
      </c>
      <c r="AP72" s="37">
        <f t="shared" si="24"/>
        <v>100</v>
      </c>
      <c r="AQ72" s="32"/>
      <c r="AR72" s="32">
        <f t="shared" si="79"/>
        <v>52</v>
      </c>
      <c r="AS72" s="37">
        <f t="shared" si="80"/>
        <v>82.692307692307693</v>
      </c>
      <c r="AT72" s="37">
        <f t="shared" si="81"/>
        <v>13.461538461538462</v>
      </c>
      <c r="AU72" s="37">
        <f t="shared" si="81"/>
        <v>3.8461538461538463</v>
      </c>
      <c r="AV72" s="37">
        <f t="shared" si="29"/>
        <v>100</v>
      </c>
      <c r="AW72" s="32"/>
      <c r="AX72" s="32">
        <f t="shared" si="82"/>
        <v>76</v>
      </c>
      <c r="AY72" s="37">
        <f t="shared" si="83"/>
        <v>19.736842105263158</v>
      </c>
      <c r="AZ72" s="37">
        <f t="shared" si="84"/>
        <v>11.842105263157894</v>
      </c>
      <c r="BA72" s="37">
        <f t="shared" si="85"/>
        <v>68.421052631578945</v>
      </c>
      <c r="BB72" s="37">
        <f t="shared" si="34"/>
        <v>100</v>
      </c>
    </row>
    <row r="73" spans="1:54" s="31" customFormat="1" x14ac:dyDescent="0.3">
      <c r="A73" s="31" t="s">
        <v>511</v>
      </c>
      <c r="B73" s="31" t="s">
        <v>313</v>
      </c>
      <c r="C73" s="31" t="s">
        <v>633</v>
      </c>
      <c r="D73" s="31" t="s">
        <v>510</v>
      </c>
      <c r="E73" s="40">
        <f t="shared" si="35"/>
        <v>59</v>
      </c>
      <c r="F73" s="36">
        <v>14</v>
      </c>
      <c r="G73" s="36">
        <v>45</v>
      </c>
      <c r="H73" s="32">
        <f t="shared" si="0"/>
        <v>10</v>
      </c>
      <c r="I73" s="36">
        <v>0</v>
      </c>
      <c r="J73" s="36">
        <v>10</v>
      </c>
      <c r="K73" s="36">
        <f t="shared" si="1"/>
        <v>16</v>
      </c>
      <c r="L73" s="36">
        <v>13</v>
      </c>
      <c r="M73" s="36">
        <v>3</v>
      </c>
      <c r="N73" s="36">
        <v>0</v>
      </c>
      <c r="O73" s="32">
        <v>1</v>
      </c>
      <c r="P73" s="32">
        <v>14</v>
      </c>
      <c r="Q73" s="36">
        <f t="shared" si="2"/>
        <v>61</v>
      </c>
      <c r="R73" s="36">
        <f t="shared" si="3"/>
        <v>3</v>
      </c>
      <c r="S73" s="36"/>
      <c r="T73" s="37">
        <f t="shared" si="4"/>
        <v>68.604651162790702</v>
      </c>
      <c r="U73" s="38">
        <f t="shared" si="5"/>
        <v>16.279069767441861</v>
      </c>
      <c r="V73" s="38">
        <f t="shared" si="6"/>
        <v>37.190082644628099</v>
      </c>
      <c r="W73" s="37">
        <f t="shared" si="7"/>
        <v>11.627906976744185</v>
      </c>
      <c r="X73" s="38">
        <f t="shared" si="8"/>
        <v>0</v>
      </c>
      <c r="Y73" s="38">
        <f t="shared" si="9"/>
        <v>11.627906976744185</v>
      </c>
      <c r="Z73" s="37">
        <f t="shared" si="10"/>
        <v>18.604651162790699</v>
      </c>
      <c r="AA73" s="38">
        <f t="shared" si="11"/>
        <v>15.11627906976744</v>
      </c>
      <c r="AB73" s="38">
        <f t="shared" si="12"/>
        <v>3.4883720930232558</v>
      </c>
      <c r="AC73" s="38">
        <f t="shared" si="13"/>
        <v>0</v>
      </c>
      <c r="AD73" s="37">
        <f t="shared" si="14"/>
        <v>1.1627906976744187</v>
      </c>
      <c r="AE73" s="36"/>
      <c r="AF73" s="32">
        <f t="shared" si="49"/>
        <v>85</v>
      </c>
      <c r="AG73" s="37">
        <f t="shared" si="50"/>
        <v>69.411764705882348</v>
      </c>
      <c r="AH73" s="37">
        <f t="shared" si="51"/>
        <v>11.76470588235294</v>
      </c>
      <c r="AI73" s="37">
        <f t="shared" si="52"/>
        <v>18.823529411764707</v>
      </c>
      <c r="AJ73" s="37">
        <f t="shared" si="19"/>
        <v>100</v>
      </c>
      <c r="AK73" s="37"/>
      <c r="AL73" s="37">
        <f t="shared" si="76"/>
        <v>24</v>
      </c>
      <c r="AM73" s="37">
        <f t="shared" si="77"/>
        <v>58.333333333333336</v>
      </c>
      <c r="AN73" s="37">
        <f t="shared" si="78"/>
        <v>0</v>
      </c>
      <c r="AO73" s="37">
        <f t="shared" si="78"/>
        <v>41.666666666666671</v>
      </c>
      <c r="AP73" s="37">
        <f t="shared" si="24"/>
        <v>100</v>
      </c>
      <c r="AQ73" s="32"/>
      <c r="AR73" s="32">
        <f t="shared" si="79"/>
        <v>61</v>
      </c>
      <c r="AS73" s="37">
        <f t="shared" si="80"/>
        <v>73.770491803278688</v>
      </c>
      <c r="AT73" s="37">
        <f t="shared" si="81"/>
        <v>21.311475409836063</v>
      </c>
      <c r="AU73" s="37">
        <f t="shared" si="81"/>
        <v>4.918032786885246</v>
      </c>
      <c r="AV73" s="37">
        <f t="shared" si="29"/>
        <v>100</v>
      </c>
      <c r="AW73" s="32"/>
      <c r="AX73" s="32">
        <f t="shared" si="82"/>
        <v>85</v>
      </c>
      <c r="AY73" s="37">
        <f t="shared" si="83"/>
        <v>16.470588235294116</v>
      </c>
      <c r="AZ73" s="37">
        <f t="shared" si="84"/>
        <v>11.76470588235294</v>
      </c>
      <c r="BA73" s="37">
        <f t="shared" si="85"/>
        <v>71.764705882352942</v>
      </c>
      <c r="BB73" s="37">
        <f t="shared" si="34"/>
        <v>100</v>
      </c>
    </row>
    <row r="74" spans="1:54" s="31" customFormat="1" x14ac:dyDescent="0.3">
      <c r="A74" s="31" t="s">
        <v>512</v>
      </c>
      <c r="B74" s="31" t="s">
        <v>313</v>
      </c>
      <c r="C74" s="31" t="s">
        <v>633</v>
      </c>
      <c r="D74" s="31" t="s">
        <v>510</v>
      </c>
      <c r="E74" s="40">
        <f t="shared" si="35"/>
        <v>47</v>
      </c>
      <c r="F74" s="36">
        <v>15</v>
      </c>
      <c r="G74" s="36">
        <v>32</v>
      </c>
      <c r="H74" s="32">
        <f t="shared" si="0"/>
        <v>8</v>
      </c>
      <c r="I74" s="36">
        <v>2</v>
      </c>
      <c r="J74" s="36">
        <v>6</v>
      </c>
      <c r="K74" s="36">
        <f t="shared" si="1"/>
        <v>7</v>
      </c>
      <c r="L74" s="36">
        <v>6</v>
      </c>
      <c r="M74" s="36">
        <v>1</v>
      </c>
      <c r="N74" s="36">
        <v>0</v>
      </c>
      <c r="O74" s="32">
        <v>5</v>
      </c>
      <c r="P74" s="32">
        <v>33</v>
      </c>
      <c r="Q74" s="36">
        <f t="shared" si="2"/>
        <v>39</v>
      </c>
      <c r="R74" s="36">
        <f t="shared" si="3"/>
        <v>1</v>
      </c>
      <c r="S74" s="36"/>
      <c r="T74" s="37">
        <f t="shared" si="4"/>
        <v>70.149253731343293</v>
      </c>
      <c r="U74" s="38">
        <f t="shared" si="5"/>
        <v>22.388059701492537</v>
      </c>
      <c r="V74" s="38">
        <f t="shared" si="6"/>
        <v>35.164835164835168</v>
      </c>
      <c r="W74" s="37">
        <f t="shared" si="7"/>
        <v>11.940298507462686</v>
      </c>
      <c r="X74" s="38">
        <f t="shared" si="8"/>
        <v>2.9850746268656714</v>
      </c>
      <c r="Y74" s="38">
        <f t="shared" si="9"/>
        <v>8.9552238805970141</v>
      </c>
      <c r="Z74" s="37">
        <f t="shared" si="10"/>
        <v>10.44776119402985</v>
      </c>
      <c r="AA74" s="38">
        <f t="shared" si="11"/>
        <v>8.9552238805970141</v>
      </c>
      <c r="AB74" s="38">
        <f t="shared" si="12"/>
        <v>1.4925373134328357</v>
      </c>
      <c r="AC74" s="38">
        <f t="shared" si="13"/>
        <v>0</v>
      </c>
      <c r="AD74" s="37">
        <f t="shared" si="14"/>
        <v>7.4626865671641784</v>
      </c>
      <c r="AE74" s="36"/>
      <c r="AF74" s="32">
        <f t="shared" ref="AF74:AF105" si="86">E74+H74+K74</f>
        <v>62</v>
      </c>
      <c r="AG74" s="37">
        <f t="shared" ref="AG74:AG105" si="87">E74/$AF74*100</f>
        <v>75.806451612903231</v>
      </c>
      <c r="AH74" s="37">
        <f t="shared" ref="AH74:AH105" si="88">H74/$AF74*100</f>
        <v>12.903225806451612</v>
      </c>
      <c r="AI74" s="37">
        <f t="shared" ref="AI74:AI105" si="89">K74/$AF74*100</f>
        <v>11.29032258064516</v>
      </c>
      <c r="AJ74" s="37">
        <f t="shared" si="19"/>
        <v>100</v>
      </c>
      <c r="AK74" s="37"/>
      <c r="AL74" s="37">
        <f t="shared" si="76"/>
        <v>23</v>
      </c>
      <c r="AM74" s="37">
        <f t="shared" si="77"/>
        <v>65.217391304347828</v>
      </c>
      <c r="AN74" s="37">
        <f t="shared" si="78"/>
        <v>8.695652173913043</v>
      </c>
      <c r="AO74" s="37">
        <f t="shared" si="78"/>
        <v>26.086956521739129</v>
      </c>
      <c r="AP74" s="37">
        <f t="shared" si="24"/>
        <v>100</v>
      </c>
      <c r="AQ74" s="32"/>
      <c r="AR74" s="32">
        <f t="shared" si="79"/>
        <v>39</v>
      </c>
      <c r="AS74" s="37">
        <f t="shared" si="80"/>
        <v>82.051282051282044</v>
      </c>
      <c r="AT74" s="37">
        <f t="shared" si="81"/>
        <v>15.384615384615385</v>
      </c>
      <c r="AU74" s="37">
        <f t="shared" si="81"/>
        <v>2.5641025641025639</v>
      </c>
      <c r="AV74" s="37">
        <f t="shared" si="29"/>
        <v>100</v>
      </c>
      <c r="AW74" s="32"/>
      <c r="AX74" s="32">
        <f t="shared" si="82"/>
        <v>62</v>
      </c>
      <c r="AY74" s="37">
        <f t="shared" si="83"/>
        <v>24.193548387096776</v>
      </c>
      <c r="AZ74" s="37">
        <f t="shared" si="84"/>
        <v>12.903225806451612</v>
      </c>
      <c r="BA74" s="37">
        <f t="shared" si="85"/>
        <v>62.903225806451616</v>
      </c>
      <c r="BB74" s="37">
        <f t="shared" si="34"/>
        <v>100</v>
      </c>
    </row>
    <row r="75" spans="1:54" s="31" customFormat="1" x14ac:dyDescent="0.3">
      <c r="A75" s="31" t="s">
        <v>513</v>
      </c>
      <c r="B75" s="31" t="s">
        <v>313</v>
      </c>
      <c r="C75" s="31" t="s">
        <v>633</v>
      </c>
      <c r="D75" s="31" t="s">
        <v>510</v>
      </c>
      <c r="E75" s="40">
        <f t="shared" si="35"/>
        <v>55</v>
      </c>
      <c r="F75" s="36">
        <v>14</v>
      </c>
      <c r="G75" s="36">
        <v>41</v>
      </c>
      <c r="H75" s="32">
        <f t="shared" si="0"/>
        <v>11</v>
      </c>
      <c r="I75" s="36">
        <v>0</v>
      </c>
      <c r="J75" s="36">
        <v>11</v>
      </c>
      <c r="K75" s="36">
        <f t="shared" si="1"/>
        <v>13</v>
      </c>
      <c r="L75" s="36">
        <v>12</v>
      </c>
      <c r="M75" s="36">
        <v>1</v>
      </c>
      <c r="N75" s="36">
        <v>0</v>
      </c>
      <c r="O75" s="32">
        <v>1</v>
      </c>
      <c r="P75" s="32">
        <v>20</v>
      </c>
      <c r="Q75" s="36">
        <f t="shared" si="2"/>
        <v>54</v>
      </c>
      <c r="R75" s="36">
        <f t="shared" si="3"/>
        <v>1</v>
      </c>
      <c r="S75" s="36"/>
      <c r="T75" s="37">
        <f t="shared" si="4"/>
        <v>68.75</v>
      </c>
      <c r="U75" s="38">
        <f t="shared" si="5"/>
        <v>17.5</v>
      </c>
      <c r="V75" s="38">
        <f t="shared" si="6"/>
        <v>37.272727272727273</v>
      </c>
      <c r="W75" s="37">
        <f t="shared" si="7"/>
        <v>13.750000000000002</v>
      </c>
      <c r="X75" s="38">
        <f t="shared" si="8"/>
        <v>0</v>
      </c>
      <c r="Y75" s="38">
        <f t="shared" si="9"/>
        <v>13.750000000000002</v>
      </c>
      <c r="Z75" s="37">
        <f t="shared" si="10"/>
        <v>16.25</v>
      </c>
      <c r="AA75" s="38">
        <f t="shared" si="11"/>
        <v>15</v>
      </c>
      <c r="AB75" s="38">
        <f t="shared" si="12"/>
        <v>1.25</v>
      </c>
      <c r="AC75" s="38">
        <f t="shared" si="13"/>
        <v>0</v>
      </c>
      <c r="AD75" s="37">
        <f t="shared" si="14"/>
        <v>1.25</v>
      </c>
      <c r="AE75" s="36"/>
      <c r="AF75" s="32">
        <f t="shared" si="86"/>
        <v>79</v>
      </c>
      <c r="AG75" s="37">
        <f t="shared" si="87"/>
        <v>69.620253164556971</v>
      </c>
      <c r="AH75" s="37">
        <f t="shared" si="88"/>
        <v>13.924050632911392</v>
      </c>
      <c r="AI75" s="37">
        <f t="shared" si="89"/>
        <v>16.455696202531644</v>
      </c>
      <c r="AJ75" s="37">
        <f t="shared" si="19"/>
        <v>100</v>
      </c>
      <c r="AK75" s="37"/>
      <c r="AL75" s="37">
        <f t="shared" si="76"/>
        <v>25</v>
      </c>
      <c r="AM75" s="37">
        <f t="shared" si="77"/>
        <v>56.000000000000007</v>
      </c>
      <c r="AN75" s="37">
        <f t="shared" si="78"/>
        <v>0</v>
      </c>
      <c r="AO75" s="37">
        <f t="shared" si="78"/>
        <v>44</v>
      </c>
      <c r="AP75" s="37">
        <f t="shared" si="24"/>
        <v>100</v>
      </c>
      <c r="AQ75" s="32"/>
      <c r="AR75" s="32">
        <f t="shared" si="79"/>
        <v>54</v>
      </c>
      <c r="AS75" s="37">
        <f t="shared" si="80"/>
        <v>75.925925925925924</v>
      </c>
      <c r="AT75" s="37">
        <f t="shared" si="81"/>
        <v>22.222222222222221</v>
      </c>
      <c r="AU75" s="37">
        <f t="shared" si="81"/>
        <v>1.8518518518518516</v>
      </c>
      <c r="AV75" s="37">
        <f t="shared" si="29"/>
        <v>100</v>
      </c>
      <c r="AW75" s="32"/>
      <c r="AX75" s="32">
        <f t="shared" si="82"/>
        <v>79</v>
      </c>
      <c r="AY75" s="37">
        <f t="shared" si="83"/>
        <v>17.721518987341771</v>
      </c>
      <c r="AZ75" s="37">
        <f t="shared" si="84"/>
        <v>13.924050632911392</v>
      </c>
      <c r="BA75" s="37">
        <f t="shared" si="85"/>
        <v>68.35443037974683</v>
      </c>
      <c r="BB75" s="37">
        <f t="shared" si="34"/>
        <v>100</v>
      </c>
    </row>
    <row r="76" spans="1:54" s="31" customFormat="1" x14ac:dyDescent="0.3">
      <c r="A76" s="31" t="s">
        <v>514</v>
      </c>
      <c r="B76" s="31" t="s">
        <v>313</v>
      </c>
      <c r="C76" s="31" t="s">
        <v>633</v>
      </c>
      <c r="D76" s="31" t="s">
        <v>510</v>
      </c>
      <c r="E76" s="40">
        <f t="shared" si="35"/>
        <v>54</v>
      </c>
      <c r="F76" s="36">
        <v>18</v>
      </c>
      <c r="G76" s="36">
        <v>36</v>
      </c>
      <c r="H76" s="32">
        <f t="shared" si="0"/>
        <v>12</v>
      </c>
      <c r="I76" s="36">
        <v>0</v>
      </c>
      <c r="J76" s="36">
        <v>12</v>
      </c>
      <c r="K76" s="36">
        <f t="shared" si="1"/>
        <v>12</v>
      </c>
      <c r="L76" s="36">
        <v>10</v>
      </c>
      <c r="M76" s="36">
        <v>2</v>
      </c>
      <c r="N76" s="36">
        <v>0</v>
      </c>
      <c r="O76" s="32">
        <v>1</v>
      </c>
      <c r="P76" s="32">
        <v>21</v>
      </c>
      <c r="Q76" s="36">
        <f t="shared" si="2"/>
        <v>48</v>
      </c>
      <c r="R76" s="36">
        <f t="shared" si="3"/>
        <v>2</v>
      </c>
      <c r="S76" s="36"/>
      <c r="T76" s="37">
        <f t="shared" si="4"/>
        <v>68.35443037974683</v>
      </c>
      <c r="U76" s="38">
        <f t="shared" si="5"/>
        <v>22.784810126582279</v>
      </c>
      <c r="V76" s="38">
        <f t="shared" si="6"/>
        <v>34.95145631067961</v>
      </c>
      <c r="W76" s="37">
        <f t="shared" si="7"/>
        <v>15.18987341772152</v>
      </c>
      <c r="X76" s="38">
        <f t="shared" si="8"/>
        <v>0</v>
      </c>
      <c r="Y76" s="38">
        <f t="shared" si="9"/>
        <v>15.18987341772152</v>
      </c>
      <c r="Z76" s="37">
        <f t="shared" si="10"/>
        <v>15.18987341772152</v>
      </c>
      <c r="AA76" s="38">
        <f t="shared" si="11"/>
        <v>12.658227848101266</v>
      </c>
      <c r="AB76" s="38">
        <f t="shared" si="12"/>
        <v>2.5316455696202533</v>
      </c>
      <c r="AC76" s="38">
        <f t="shared" si="13"/>
        <v>0</v>
      </c>
      <c r="AD76" s="37">
        <f t="shared" si="14"/>
        <v>1.2658227848101267</v>
      </c>
      <c r="AE76" s="36"/>
      <c r="AF76" s="32">
        <f t="shared" si="86"/>
        <v>78</v>
      </c>
      <c r="AG76" s="37">
        <f t="shared" si="87"/>
        <v>69.230769230769226</v>
      </c>
      <c r="AH76" s="37">
        <f t="shared" si="88"/>
        <v>15.384615384615385</v>
      </c>
      <c r="AI76" s="37">
        <f t="shared" si="89"/>
        <v>15.384615384615385</v>
      </c>
      <c r="AJ76" s="37">
        <f t="shared" si="19"/>
        <v>100</v>
      </c>
      <c r="AK76" s="37"/>
      <c r="AL76" s="37">
        <f t="shared" si="76"/>
        <v>30</v>
      </c>
      <c r="AM76" s="37">
        <f t="shared" si="77"/>
        <v>60</v>
      </c>
      <c r="AN76" s="37">
        <f t="shared" si="78"/>
        <v>0</v>
      </c>
      <c r="AO76" s="37">
        <f t="shared" si="78"/>
        <v>40</v>
      </c>
      <c r="AP76" s="37">
        <f t="shared" si="24"/>
        <v>100</v>
      </c>
      <c r="AQ76" s="32"/>
      <c r="AR76" s="32">
        <f t="shared" si="79"/>
        <v>48</v>
      </c>
      <c r="AS76" s="37">
        <f t="shared" si="80"/>
        <v>75</v>
      </c>
      <c r="AT76" s="37">
        <f t="shared" si="81"/>
        <v>20.833333333333336</v>
      </c>
      <c r="AU76" s="37">
        <f t="shared" si="81"/>
        <v>4.1666666666666661</v>
      </c>
      <c r="AV76" s="37">
        <f t="shared" si="29"/>
        <v>100.00000000000001</v>
      </c>
      <c r="AW76" s="32"/>
      <c r="AX76" s="32">
        <f t="shared" si="82"/>
        <v>78</v>
      </c>
      <c r="AY76" s="37">
        <f t="shared" si="83"/>
        <v>23.076923076923077</v>
      </c>
      <c r="AZ76" s="37">
        <f t="shared" si="84"/>
        <v>15.384615384615385</v>
      </c>
      <c r="BA76" s="37">
        <f t="shared" si="85"/>
        <v>61.53846153846154</v>
      </c>
      <c r="BB76" s="37">
        <f t="shared" si="34"/>
        <v>100</v>
      </c>
    </row>
    <row r="77" spans="1:54" s="31" customFormat="1" x14ac:dyDescent="0.3">
      <c r="A77" s="31" t="s">
        <v>515</v>
      </c>
      <c r="B77" s="31" t="s">
        <v>313</v>
      </c>
      <c r="C77" s="31" t="s">
        <v>633</v>
      </c>
      <c r="D77" s="31" t="s">
        <v>510</v>
      </c>
      <c r="E77" s="40">
        <f t="shared" si="35"/>
        <v>56</v>
      </c>
      <c r="F77" s="36">
        <v>15</v>
      </c>
      <c r="G77" s="36">
        <v>41</v>
      </c>
      <c r="H77" s="32">
        <f t="shared" si="0"/>
        <v>7</v>
      </c>
      <c r="I77" s="36">
        <v>0</v>
      </c>
      <c r="J77" s="36">
        <v>7</v>
      </c>
      <c r="K77" s="36">
        <f t="shared" si="1"/>
        <v>17</v>
      </c>
      <c r="L77" s="36">
        <v>14</v>
      </c>
      <c r="M77" s="36">
        <v>3</v>
      </c>
      <c r="N77" s="36">
        <v>0</v>
      </c>
      <c r="O77" s="32">
        <v>2</v>
      </c>
      <c r="P77" s="32">
        <v>18</v>
      </c>
      <c r="Q77" s="36">
        <f t="shared" si="2"/>
        <v>58</v>
      </c>
      <c r="R77" s="36">
        <f t="shared" si="3"/>
        <v>3</v>
      </c>
      <c r="S77" s="36"/>
      <c r="T77" s="37">
        <f t="shared" si="4"/>
        <v>68.292682926829272</v>
      </c>
      <c r="U77" s="38">
        <f t="shared" si="5"/>
        <v>18.292682926829269</v>
      </c>
      <c r="V77" s="38">
        <f t="shared" si="6"/>
        <v>35.344827586206897</v>
      </c>
      <c r="W77" s="37">
        <f t="shared" si="7"/>
        <v>8.536585365853659</v>
      </c>
      <c r="X77" s="38">
        <f t="shared" si="8"/>
        <v>0</v>
      </c>
      <c r="Y77" s="38">
        <f t="shared" si="9"/>
        <v>8.536585365853659</v>
      </c>
      <c r="Z77" s="37">
        <f t="shared" si="10"/>
        <v>20.73170731707317</v>
      </c>
      <c r="AA77" s="38">
        <f t="shared" si="11"/>
        <v>17.073170731707318</v>
      </c>
      <c r="AB77" s="38">
        <f t="shared" si="12"/>
        <v>3.6585365853658534</v>
      </c>
      <c r="AC77" s="38">
        <f t="shared" si="13"/>
        <v>0</v>
      </c>
      <c r="AD77" s="37">
        <f t="shared" si="14"/>
        <v>2.4390243902439024</v>
      </c>
      <c r="AE77" s="36"/>
      <c r="AF77" s="32">
        <f t="shared" si="86"/>
        <v>80</v>
      </c>
      <c r="AG77" s="37">
        <f t="shared" si="87"/>
        <v>70</v>
      </c>
      <c r="AH77" s="37">
        <f t="shared" si="88"/>
        <v>8.75</v>
      </c>
      <c r="AI77" s="37">
        <f t="shared" si="89"/>
        <v>21.25</v>
      </c>
      <c r="AJ77" s="37">
        <f t="shared" si="19"/>
        <v>100</v>
      </c>
      <c r="AK77" s="37"/>
      <c r="AL77" s="37">
        <f t="shared" si="76"/>
        <v>22</v>
      </c>
      <c r="AM77" s="37">
        <f t="shared" si="77"/>
        <v>68.181818181818173</v>
      </c>
      <c r="AN77" s="37">
        <f t="shared" si="78"/>
        <v>0</v>
      </c>
      <c r="AO77" s="37">
        <f t="shared" si="78"/>
        <v>31.818181818181817</v>
      </c>
      <c r="AP77" s="37">
        <f t="shared" si="24"/>
        <v>99.999999999999986</v>
      </c>
      <c r="AQ77" s="32"/>
      <c r="AR77" s="32">
        <f t="shared" si="79"/>
        <v>58</v>
      </c>
      <c r="AS77" s="37">
        <f t="shared" si="80"/>
        <v>70.689655172413794</v>
      </c>
      <c r="AT77" s="37">
        <f t="shared" si="81"/>
        <v>24.137931034482758</v>
      </c>
      <c r="AU77" s="37">
        <f t="shared" si="81"/>
        <v>5.1724137931034484</v>
      </c>
      <c r="AV77" s="37">
        <f t="shared" si="29"/>
        <v>100</v>
      </c>
      <c r="AW77" s="32"/>
      <c r="AX77" s="32">
        <f t="shared" si="82"/>
        <v>80</v>
      </c>
      <c r="AY77" s="37">
        <f t="shared" si="83"/>
        <v>18.75</v>
      </c>
      <c r="AZ77" s="37">
        <f t="shared" si="84"/>
        <v>8.75</v>
      </c>
      <c r="BA77" s="37">
        <f t="shared" si="85"/>
        <v>72.5</v>
      </c>
      <c r="BB77" s="37">
        <f t="shared" si="34"/>
        <v>100</v>
      </c>
    </row>
    <row r="78" spans="1:54" s="31" customFormat="1" x14ac:dyDescent="0.3">
      <c r="A78" s="31" t="s">
        <v>518</v>
      </c>
      <c r="B78" s="31" t="s">
        <v>313</v>
      </c>
      <c r="C78" s="31" t="s">
        <v>633</v>
      </c>
      <c r="D78" s="31" t="s">
        <v>500</v>
      </c>
      <c r="E78" s="32">
        <v>64</v>
      </c>
      <c r="F78" s="36"/>
      <c r="G78" s="36"/>
      <c r="H78" s="32">
        <f t="shared" si="0"/>
        <v>10</v>
      </c>
      <c r="I78" s="36">
        <v>1</v>
      </c>
      <c r="J78" s="36">
        <v>9</v>
      </c>
      <c r="K78" s="36">
        <f t="shared" si="1"/>
        <v>13</v>
      </c>
      <c r="L78" s="36">
        <v>13</v>
      </c>
      <c r="M78" s="36">
        <v>0</v>
      </c>
      <c r="N78" s="36">
        <v>0</v>
      </c>
      <c r="O78" s="32">
        <v>0</v>
      </c>
      <c r="P78" s="32">
        <v>8</v>
      </c>
      <c r="Q78" s="36"/>
      <c r="R78" s="36">
        <f t="shared" si="3"/>
        <v>0</v>
      </c>
      <c r="S78" s="36"/>
      <c r="T78" s="37">
        <f t="shared" si="4"/>
        <v>73.563218390804593</v>
      </c>
      <c r="U78" s="38"/>
      <c r="V78" s="38"/>
      <c r="W78" s="37">
        <f t="shared" si="7"/>
        <v>11.494252873563218</v>
      </c>
      <c r="X78" s="38">
        <f t="shared" si="8"/>
        <v>1.1494252873563218</v>
      </c>
      <c r="Y78" s="38">
        <f t="shared" si="9"/>
        <v>10.344827586206897</v>
      </c>
      <c r="Z78" s="37">
        <f t="shared" si="10"/>
        <v>14.942528735632186</v>
      </c>
      <c r="AA78" s="38">
        <f t="shared" si="11"/>
        <v>14.942528735632186</v>
      </c>
      <c r="AB78" s="38">
        <f t="shared" si="12"/>
        <v>0</v>
      </c>
      <c r="AC78" s="38">
        <f t="shared" si="13"/>
        <v>0</v>
      </c>
      <c r="AD78" s="37">
        <f t="shared" si="14"/>
        <v>0</v>
      </c>
      <c r="AE78" s="36"/>
      <c r="AF78" s="32">
        <f t="shared" si="86"/>
        <v>87</v>
      </c>
      <c r="AG78" s="37">
        <f t="shared" si="87"/>
        <v>73.563218390804593</v>
      </c>
      <c r="AH78" s="37">
        <f t="shared" si="88"/>
        <v>11.494252873563218</v>
      </c>
      <c r="AI78" s="37">
        <f t="shared" si="89"/>
        <v>14.942528735632186</v>
      </c>
      <c r="AJ78" s="37">
        <f t="shared" si="19"/>
        <v>99.999999999999986</v>
      </c>
      <c r="AK78" s="37"/>
      <c r="AL78" s="37"/>
      <c r="AM78" s="37"/>
      <c r="AN78" s="37"/>
      <c r="AO78" s="37"/>
      <c r="AP78" s="37"/>
      <c r="AQ78" s="32"/>
      <c r="AR78" s="32"/>
      <c r="AS78" s="37"/>
      <c r="AT78" s="37"/>
      <c r="AU78" s="37"/>
      <c r="AV78" s="37"/>
      <c r="AW78" s="32"/>
      <c r="AX78" s="32"/>
      <c r="AY78" s="37"/>
      <c r="AZ78" s="37"/>
      <c r="BA78" s="37"/>
      <c r="BB78" s="37"/>
    </row>
    <row r="79" spans="1:54" s="31" customFormat="1" x14ac:dyDescent="0.3">
      <c r="A79" s="31" t="s">
        <v>519</v>
      </c>
      <c r="B79" s="31" t="s">
        <v>313</v>
      </c>
      <c r="C79" s="31" t="s">
        <v>633</v>
      </c>
      <c r="D79" s="31" t="s">
        <v>500</v>
      </c>
      <c r="E79" s="32">
        <v>68</v>
      </c>
      <c r="F79" s="36"/>
      <c r="G79" s="36"/>
      <c r="H79" s="32">
        <f t="shared" si="0"/>
        <v>9</v>
      </c>
      <c r="I79" s="36">
        <v>5</v>
      </c>
      <c r="J79" s="36">
        <v>4</v>
      </c>
      <c r="K79" s="36">
        <f t="shared" si="1"/>
        <v>4</v>
      </c>
      <c r="L79" s="36">
        <v>4</v>
      </c>
      <c r="M79" s="36">
        <v>0</v>
      </c>
      <c r="N79" s="36">
        <v>0</v>
      </c>
      <c r="O79" s="32">
        <v>0</v>
      </c>
      <c r="P79" s="32">
        <v>19</v>
      </c>
      <c r="Q79" s="36"/>
      <c r="R79" s="36">
        <f t="shared" si="3"/>
        <v>0</v>
      </c>
      <c r="S79" s="36"/>
      <c r="T79" s="37">
        <f t="shared" si="4"/>
        <v>83.950617283950606</v>
      </c>
      <c r="U79" s="38"/>
      <c r="V79" s="38"/>
      <c r="W79" s="37">
        <f t="shared" si="7"/>
        <v>11.111111111111111</v>
      </c>
      <c r="X79" s="38">
        <f t="shared" si="8"/>
        <v>6.1728395061728394</v>
      </c>
      <c r="Y79" s="38">
        <f t="shared" si="9"/>
        <v>4.9382716049382713</v>
      </c>
      <c r="Z79" s="37">
        <f t="shared" si="10"/>
        <v>4.9382716049382713</v>
      </c>
      <c r="AA79" s="38">
        <f t="shared" si="11"/>
        <v>4.9382716049382713</v>
      </c>
      <c r="AB79" s="38">
        <f t="shared" si="12"/>
        <v>0</v>
      </c>
      <c r="AC79" s="38">
        <f t="shared" si="13"/>
        <v>0</v>
      </c>
      <c r="AD79" s="37">
        <f t="shared" si="14"/>
        <v>0</v>
      </c>
      <c r="AE79" s="36"/>
      <c r="AF79" s="32">
        <f t="shared" si="86"/>
        <v>81</v>
      </c>
      <c r="AG79" s="37">
        <f t="shared" si="87"/>
        <v>83.950617283950606</v>
      </c>
      <c r="AH79" s="37">
        <f t="shared" si="88"/>
        <v>11.111111111111111</v>
      </c>
      <c r="AI79" s="37">
        <f t="shared" si="89"/>
        <v>4.9382716049382713</v>
      </c>
      <c r="AJ79" s="37">
        <f t="shared" si="19"/>
        <v>99.999999999999986</v>
      </c>
      <c r="AK79" s="37"/>
      <c r="AL79" s="37"/>
      <c r="AM79" s="37"/>
      <c r="AN79" s="37"/>
      <c r="AO79" s="37"/>
      <c r="AP79" s="37"/>
      <c r="AQ79" s="32"/>
      <c r="AR79" s="32"/>
      <c r="AS79" s="37"/>
      <c r="AT79" s="37"/>
      <c r="AU79" s="37"/>
      <c r="AV79" s="37"/>
      <c r="AW79" s="32"/>
      <c r="AX79" s="32"/>
      <c r="AY79" s="37"/>
      <c r="AZ79" s="37"/>
      <c r="BA79" s="37"/>
      <c r="BB79" s="37"/>
    </row>
    <row r="80" spans="1:54" s="31" customFormat="1" x14ac:dyDescent="0.3">
      <c r="A80" s="31" t="s">
        <v>520</v>
      </c>
      <c r="B80" s="31" t="s">
        <v>313</v>
      </c>
      <c r="C80" s="31" t="s">
        <v>633</v>
      </c>
      <c r="D80" s="31" t="s">
        <v>500</v>
      </c>
      <c r="E80" s="32">
        <v>56</v>
      </c>
      <c r="F80" s="36"/>
      <c r="G80" s="36"/>
      <c r="H80" s="32">
        <f t="shared" si="0"/>
        <v>22</v>
      </c>
      <c r="I80" s="36">
        <v>2</v>
      </c>
      <c r="J80" s="36">
        <v>20</v>
      </c>
      <c r="K80" s="36">
        <f t="shared" si="1"/>
        <v>6</v>
      </c>
      <c r="L80" s="36">
        <v>6</v>
      </c>
      <c r="M80" s="36">
        <v>0</v>
      </c>
      <c r="N80" s="36">
        <v>0</v>
      </c>
      <c r="O80" s="32">
        <v>1</v>
      </c>
      <c r="P80" s="32">
        <v>15</v>
      </c>
      <c r="Q80" s="36"/>
      <c r="R80" s="36">
        <f t="shared" si="3"/>
        <v>0</v>
      </c>
      <c r="S80" s="36"/>
      <c r="T80" s="37">
        <f t="shared" si="4"/>
        <v>65.882352941176464</v>
      </c>
      <c r="U80" s="38"/>
      <c r="V80" s="38"/>
      <c r="W80" s="37">
        <f t="shared" si="7"/>
        <v>25.882352941176475</v>
      </c>
      <c r="X80" s="38">
        <f t="shared" si="8"/>
        <v>2.3529411764705883</v>
      </c>
      <c r="Y80" s="38">
        <f t="shared" si="9"/>
        <v>23.52941176470588</v>
      </c>
      <c r="Z80" s="37">
        <f t="shared" si="10"/>
        <v>7.0588235294117645</v>
      </c>
      <c r="AA80" s="38">
        <f t="shared" si="11"/>
        <v>7.0588235294117645</v>
      </c>
      <c r="AB80" s="38">
        <f t="shared" si="12"/>
        <v>0</v>
      </c>
      <c r="AC80" s="38">
        <f t="shared" si="13"/>
        <v>0</v>
      </c>
      <c r="AD80" s="37">
        <f t="shared" si="14"/>
        <v>1.1764705882352942</v>
      </c>
      <c r="AE80" s="36"/>
      <c r="AF80" s="32">
        <f t="shared" si="86"/>
        <v>84</v>
      </c>
      <c r="AG80" s="37">
        <f t="shared" si="87"/>
        <v>66.666666666666657</v>
      </c>
      <c r="AH80" s="37">
        <f t="shared" si="88"/>
        <v>26.190476190476193</v>
      </c>
      <c r="AI80" s="37">
        <f t="shared" si="89"/>
        <v>7.1428571428571423</v>
      </c>
      <c r="AJ80" s="37">
        <f t="shared" si="19"/>
        <v>99.999999999999986</v>
      </c>
      <c r="AK80" s="37"/>
      <c r="AL80" s="37"/>
      <c r="AM80" s="37"/>
      <c r="AN80" s="37"/>
      <c r="AO80" s="37"/>
      <c r="AP80" s="37"/>
      <c r="AQ80" s="32"/>
      <c r="AR80" s="32"/>
      <c r="AS80" s="37"/>
      <c r="AT80" s="37"/>
      <c r="AU80" s="37"/>
      <c r="AV80" s="37"/>
      <c r="AW80" s="32"/>
      <c r="AX80" s="32"/>
      <c r="AY80" s="37"/>
      <c r="AZ80" s="37"/>
      <c r="BA80" s="37"/>
      <c r="BB80" s="37"/>
    </row>
    <row r="81" spans="1:54" s="31" customFormat="1" x14ac:dyDescent="0.3">
      <c r="A81" s="31" t="s">
        <v>521</v>
      </c>
      <c r="B81" s="31" t="s">
        <v>313</v>
      </c>
      <c r="C81" s="31" t="s">
        <v>633</v>
      </c>
      <c r="D81" s="31" t="s">
        <v>500</v>
      </c>
      <c r="E81" s="32">
        <v>27</v>
      </c>
      <c r="F81" s="36"/>
      <c r="G81" s="36"/>
      <c r="H81" s="32">
        <f t="shared" si="0"/>
        <v>42</v>
      </c>
      <c r="I81" s="36">
        <v>13</v>
      </c>
      <c r="J81" s="36">
        <v>29</v>
      </c>
      <c r="K81" s="36">
        <f t="shared" si="1"/>
        <v>7</v>
      </c>
      <c r="L81" s="36">
        <v>1</v>
      </c>
      <c r="M81" s="36">
        <v>6</v>
      </c>
      <c r="N81" s="36">
        <v>0</v>
      </c>
      <c r="O81" s="32">
        <v>2</v>
      </c>
      <c r="P81" s="32">
        <v>22</v>
      </c>
      <c r="Q81" s="36"/>
      <c r="R81" s="36">
        <f t="shared" si="3"/>
        <v>6</v>
      </c>
      <c r="S81" s="36"/>
      <c r="T81" s="37">
        <f t="shared" si="4"/>
        <v>34.615384615384613</v>
      </c>
      <c r="U81" s="38"/>
      <c r="V81" s="38"/>
      <c r="W81" s="37">
        <f t="shared" si="7"/>
        <v>53.846153846153847</v>
      </c>
      <c r="X81" s="38">
        <f t="shared" si="8"/>
        <v>16.666666666666664</v>
      </c>
      <c r="Y81" s="38">
        <f t="shared" si="9"/>
        <v>37.179487179487182</v>
      </c>
      <c r="Z81" s="37">
        <f t="shared" si="10"/>
        <v>8.9743589743589745</v>
      </c>
      <c r="AA81" s="38">
        <f t="shared" si="11"/>
        <v>1.2820512820512819</v>
      </c>
      <c r="AB81" s="38">
        <f t="shared" si="12"/>
        <v>7.6923076923076925</v>
      </c>
      <c r="AC81" s="38">
        <f t="shared" si="13"/>
        <v>0</v>
      </c>
      <c r="AD81" s="37">
        <f t="shared" si="14"/>
        <v>2.5641025641025639</v>
      </c>
      <c r="AE81" s="36"/>
      <c r="AF81" s="32">
        <f t="shared" si="86"/>
        <v>76</v>
      </c>
      <c r="AG81" s="37">
        <f t="shared" si="87"/>
        <v>35.526315789473685</v>
      </c>
      <c r="AH81" s="37">
        <f t="shared" si="88"/>
        <v>55.26315789473685</v>
      </c>
      <c r="AI81" s="37">
        <f t="shared" si="89"/>
        <v>9.2105263157894726</v>
      </c>
      <c r="AJ81" s="37">
        <f t="shared" si="19"/>
        <v>100</v>
      </c>
      <c r="AK81" s="37"/>
      <c r="AL81" s="37"/>
      <c r="AM81" s="37"/>
      <c r="AN81" s="37"/>
      <c r="AO81" s="37"/>
      <c r="AP81" s="37"/>
      <c r="AQ81" s="32"/>
      <c r="AR81" s="32"/>
      <c r="AS81" s="37"/>
      <c r="AT81" s="37"/>
      <c r="AU81" s="37"/>
      <c r="AV81" s="37"/>
      <c r="AW81" s="32"/>
      <c r="AX81" s="32"/>
      <c r="AY81" s="37"/>
      <c r="AZ81" s="37"/>
      <c r="BA81" s="37"/>
      <c r="BB81" s="37"/>
    </row>
    <row r="82" spans="1:54" s="31" customFormat="1" x14ac:dyDescent="0.3">
      <c r="A82" s="31" t="s">
        <v>522</v>
      </c>
      <c r="B82" s="31" t="s">
        <v>313</v>
      </c>
      <c r="C82" s="31" t="s">
        <v>633</v>
      </c>
      <c r="D82" s="31" t="s">
        <v>500</v>
      </c>
      <c r="E82" s="32">
        <v>35</v>
      </c>
      <c r="F82" s="36"/>
      <c r="G82" s="36"/>
      <c r="H82" s="32">
        <f t="shared" si="0"/>
        <v>32</v>
      </c>
      <c r="I82" s="36">
        <v>9</v>
      </c>
      <c r="J82" s="36">
        <v>23</v>
      </c>
      <c r="K82" s="36">
        <f t="shared" si="1"/>
        <v>1</v>
      </c>
      <c r="L82" s="36">
        <v>0</v>
      </c>
      <c r="M82" s="36">
        <v>1</v>
      </c>
      <c r="N82" s="36">
        <v>0</v>
      </c>
      <c r="O82" s="32">
        <v>6</v>
      </c>
      <c r="P82" s="32">
        <v>26</v>
      </c>
      <c r="Q82" s="36"/>
      <c r="R82" s="36">
        <f t="shared" si="3"/>
        <v>1</v>
      </c>
      <c r="S82" s="36"/>
      <c r="T82" s="37">
        <f t="shared" si="4"/>
        <v>47.297297297297298</v>
      </c>
      <c r="U82" s="38"/>
      <c r="V82" s="38"/>
      <c r="W82" s="37">
        <f t="shared" si="7"/>
        <v>43.243243243243242</v>
      </c>
      <c r="X82" s="38">
        <f t="shared" si="8"/>
        <v>12.162162162162163</v>
      </c>
      <c r="Y82" s="38">
        <f t="shared" si="9"/>
        <v>31.081081081081081</v>
      </c>
      <c r="Z82" s="37">
        <f t="shared" si="10"/>
        <v>1.3513513513513513</v>
      </c>
      <c r="AA82" s="38">
        <f t="shared" si="11"/>
        <v>0</v>
      </c>
      <c r="AB82" s="38">
        <f t="shared" si="12"/>
        <v>1.3513513513513513</v>
      </c>
      <c r="AC82" s="38">
        <f t="shared" si="13"/>
        <v>0</v>
      </c>
      <c r="AD82" s="37">
        <f t="shared" si="14"/>
        <v>8.1081081081081088</v>
      </c>
      <c r="AE82" s="36"/>
      <c r="AF82" s="32">
        <f t="shared" si="86"/>
        <v>68</v>
      </c>
      <c r="AG82" s="37">
        <f t="shared" si="87"/>
        <v>51.470588235294116</v>
      </c>
      <c r="AH82" s="37">
        <f t="shared" si="88"/>
        <v>47.058823529411761</v>
      </c>
      <c r="AI82" s="37">
        <f t="shared" si="89"/>
        <v>1.4705882352941175</v>
      </c>
      <c r="AJ82" s="37">
        <f t="shared" si="19"/>
        <v>100</v>
      </c>
      <c r="AK82" s="37"/>
      <c r="AL82" s="37"/>
      <c r="AM82" s="37"/>
      <c r="AN82" s="37"/>
      <c r="AO82" s="37"/>
      <c r="AP82" s="37"/>
      <c r="AQ82" s="32"/>
      <c r="AR82" s="32"/>
      <c r="AS82" s="37"/>
      <c r="AT82" s="37"/>
      <c r="AU82" s="37"/>
      <c r="AV82" s="37"/>
      <c r="AW82" s="32"/>
      <c r="AX82" s="32"/>
      <c r="AY82" s="37"/>
      <c r="AZ82" s="37"/>
      <c r="BA82" s="37"/>
      <c r="BB82" s="37"/>
    </row>
    <row r="83" spans="1:54" s="31" customFormat="1" x14ac:dyDescent="0.3">
      <c r="A83" s="31" t="s">
        <v>523</v>
      </c>
      <c r="B83" s="31" t="s">
        <v>313</v>
      </c>
      <c r="C83" s="31" t="s">
        <v>633</v>
      </c>
      <c r="D83" s="31" t="s">
        <v>500</v>
      </c>
      <c r="E83" s="32">
        <v>31</v>
      </c>
      <c r="F83" s="36"/>
      <c r="G83" s="36"/>
      <c r="H83" s="32">
        <f t="shared" si="0"/>
        <v>46</v>
      </c>
      <c r="I83" s="36">
        <v>23</v>
      </c>
      <c r="J83" s="36">
        <v>23</v>
      </c>
      <c r="K83" s="36">
        <f t="shared" si="1"/>
        <v>0</v>
      </c>
      <c r="L83" s="36">
        <v>0</v>
      </c>
      <c r="M83" s="36">
        <v>0</v>
      </c>
      <c r="N83" s="36">
        <v>0</v>
      </c>
      <c r="O83" s="32">
        <v>4</v>
      </c>
      <c r="P83" s="32">
        <v>19</v>
      </c>
      <c r="Q83" s="36"/>
      <c r="R83" s="36">
        <f t="shared" si="3"/>
        <v>0</v>
      </c>
      <c r="S83" s="36"/>
      <c r="T83" s="37">
        <f t="shared" si="4"/>
        <v>38.271604938271601</v>
      </c>
      <c r="U83" s="38"/>
      <c r="V83" s="38"/>
      <c r="W83" s="37">
        <f t="shared" si="7"/>
        <v>56.79012345679012</v>
      </c>
      <c r="X83" s="38">
        <f t="shared" si="8"/>
        <v>28.39506172839506</v>
      </c>
      <c r="Y83" s="38">
        <f t="shared" si="9"/>
        <v>28.39506172839506</v>
      </c>
      <c r="Z83" s="37">
        <f t="shared" si="10"/>
        <v>0</v>
      </c>
      <c r="AA83" s="38">
        <f t="shared" si="11"/>
        <v>0</v>
      </c>
      <c r="AB83" s="38">
        <f t="shared" si="12"/>
        <v>0</v>
      </c>
      <c r="AC83" s="38">
        <f t="shared" si="13"/>
        <v>0</v>
      </c>
      <c r="AD83" s="37">
        <f t="shared" si="14"/>
        <v>4.9382716049382713</v>
      </c>
      <c r="AE83" s="36"/>
      <c r="AF83" s="32">
        <f t="shared" si="86"/>
        <v>77</v>
      </c>
      <c r="AG83" s="37">
        <f t="shared" si="87"/>
        <v>40.259740259740262</v>
      </c>
      <c r="AH83" s="37">
        <f t="shared" si="88"/>
        <v>59.740259740259738</v>
      </c>
      <c r="AI83" s="37">
        <f t="shared" si="89"/>
        <v>0</v>
      </c>
      <c r="AJ83" s="37">
        <f t="shared" si="19"/>
        <v>100</v>
      </c>
      <c r="AK83" s="37"/>
      <c r="AL83" s="37"/>
      <c r="AM83" s="37"/>
      <c r="AN83" s="37"/>
      <c r="AO83" s="37"/>
      <c r="AP83" s="37"/>
      <c r="AQ83" s="32"/>
      <c r="AR83" s="32"/>
      <c r="AS83" s="37"/>
      <c r="AT83" s="37"/>
      <c r="AU83" s="37"/>
      <c r="AV83" s="37"/>
      <c r="AW83" s="32"/>
      <c r="AX83" s="32"/>
      <c r="AY83" s="37"/>
      <c r="AZ83" s="37"/>
      <c r="BA83" s="37"/>
      <c r="BB83" s="37"/>
    </row>
    <row r="84" spans="1:54" s="31" customFormat="1" x14ac:dyDescent="0.3">
      <c r="A84" s="31" t="s">
        <v>524</v>
      </c>
      <c r="B84" s="31" t="s">
        <v>313</v>
      </c>
      <c r="C84" s="31" t="s">
        <v>633</v>
      </c>
      <c r="D84" s="31" t="s">
        <v>500</v>
      </c>
      <c r="E84" s="32">
        <v>36</v>
      </c>
      <c r="F84" s="36"/>
      <c r="G84" s="36"/>
      <c r="H84" s="32">
        <f t="shared" si="0"/>
        <v>33</v>
      </c>
      <c r="I84" s="36">
        <v>14</v>
      </c>
      <c r="J84" s="36">
        <v>19</v>
      </c>
      <c r="K84" s="36">
        <f t="shared" si="1"/>
        <v>0</v>
      </c>
      <c r="L84" s="36">
        <v>0</v>
      </c>
      <c r="M84" s="36">
        <v>0</v>
      </c>
      <c r="N84" s="36">
        <v>0</v>
      </c>
      <c r="O84" s="32">
        <v>4</v>
      </c>
      <c r="P84" s="32">
        <v>27</v>
      </c>
      <c r="Q84" s="36"/>
      <c r="R84" s="36">
        <f t="shared" si="3"/>
        <v>0</v>
      </c>
      <c r="S84" s="36"/>
      <c r="T84" s="37">
        <f t="shared" si="4"/>
        <v>49.315068493150683</v>
      </c>
      <c r="U84" s="38"/>
      <c r="V84" s="38"/>
      <c r="W84" s="37">
        <f t="shared" si="7"/>
        <v>45.205479452054789</v>
      </c>
      <c r="X84" s="38">
        <f t="shared" si="8"/>
        <v>19.17808219178082</v>
      </c>
      <c r="Y84" s="38">
        <f t="shared" si="9"/>
        <v>26.027397260273972</v>
      </c>
      <c r="Z84" s="37">
        <f t="shared" si="10"/>
        <v>0</v>
      </c>
      <c r="AA84" s="38">
        <f t="shared" si="11"/>
        <v>0</v>
      </c>
      <c r="AB84" s="38">
        <f t="shared" si="12"/>
        <v>0</v>
      </c>
      <c r="AC84" s="38">
        <f t="shared" si="13"/>
        <v>0</v>
      </c>
      <c r="AD84" s="37">
        <f t="shared" si="14"/>
        <v>5.4794520547945202</v>
      </c>
      <c r="AE84" s="36"/>
      <c r="AF84" s="32">
        <f t="shared" si="86"/>
        <v>69</v>
      </c>
      <c r="AG84" s="37">
        <f t="shared" si="87"/>
        <v>52.173913043478258</v>
      </c>
      <c r="AH84" s="37">
        <f t="shared" si="88"/>
        <v>47.826086956521742</v>
      </c>
      <c r="AI84" s="37">
        <f t="shared" si="89"/>
        <v>0</v>
      </c>
      <c r="AJ84" s="37">
        <f t="shared" si="19"/>
        <v>100</v>
      </c>
      <c r="AK84" s="37"/>
      <c r="AL84" s="37"/>
      <c r="AM84" s="37"/>
      <c r="AN84" s="37"/>
      <c r="AO84" s="37"/>
      <c r="AP84" s="37"/>
      <c r="AQ84" s="32"/>
      <c r="AR84" s="32"/>
      <c r="AS84" s="37"/>
      <c r="AT84" s="37"/>
      <c r="AU84" s="37"/>
      <c r="AV84" s="37"/>
      <c r="AW84" s="32"/>
      <c r="AX84" s="32"/>
      <c r="AY84" s="37"/>
      <c r="AZ84" s="37"/>
      <c r="BA84" s="37"/>
      <c r="BB84" s="37"/>
    </row>
    <row r="85" spans="1:54" s="31" customFormat="1" x14ac:dyDescent="0.3">
      <c r="A85" s="31" t="s">
        <v>525</v>
      </c>
      <c r="B85" s="31" t="s">
        <v>313</v>
      </c>
      <c r="C85" s="31" t="s">
        <v>633</v>
      </c>
      <c r="D85" s="31" t="s">
        <v>500</v>
      </c>
      <c r="E85" s="32">
        <v>27</v>
      </c>
      <c r="F85" s="36"/>
      <c r="G85" s="36"/>
      <c r="H85" s="32">
        <f t="shared" si="0"/>
        <v>39</v>
      </c>
      <c r="I85" s="36">
        <v>16</v>
      </c>
      <c r="J85" s="36">
        <v>23</v>
      </c>
      <c r="K85" s="36">
        <f t="shared" si="1"/>
        <v>0</v>
      </c>
      <c r="L85" s="36">
        <v>0</v>
      </c>
      <c r="M85" s="36">
        <v>0</v>
      </c>
      <c r="N85" s="36">
        <v>0</v>
      </c>
      <c r="O85" s="32">
        <v>6</v>
      </c>
      <c r="P85" s="32">
        <v>28</v>
      </c>
      <c r="Q85" s="36"/>
      <c r="R85" s="36">
        <f t="shared" si="3"/>
        <v>0</v>
      </c>
      <c r="S85" s="36"/>
      <c r="T85" s="37">
        <f t="shared" si="4"/>
        <v>37.5</v>
      </c>
      <c r="U85" s="38"/>
      <c r="V85" s="38"/>
      <c r="W85" s="37">
        <f t="shared" si="7"/>
        <v>54.166666666666664</v>
      </c>
      <c r="X85" s="38">
        <f t="shared" si="8"/>
        <v>22.222222222222221</v>
      </c>
      <c r="Y85" s="38">
        <f t="shared" si="9"/>
        <v>31.944444444444443</v>
      </c>
      <c r="Z85" s="37">
        <f t="shared" si="10"/>
        <v>0</v>
      </c>
      <c r="AA85" s="38">
        <f t="shared" si="11"/>
        <v>0</v>
      </c>
      <c r="AB85" s="38">
        <f t="shared" si="12"/>
        <v>0</v>
      </c>
      <c r="AC85" s="38">
        <f t="shared" si="13"/>
        <v>0</v>
      </c>
      <c r="AD85" s="37">
        <f t="shared" si="14"/>
        <v>8.3333333333333321</v>
      </c>
      <c r="AE85" s="36"/>
      <c r="AF85" s="32">
        <f t="shared" si="86"/>
        <v>66</v>
      </c>
      <c r="AG85" s="37">
        <f t="shared" si="87"/>
        <v>40.909090909090914</v>
      </c>
      <c r="AH85" s="37">
        <f t="shared" si="88"/>
        <v>59.090909090909093</v>
      </c>
      <c r="AI85" s="37">
        <f t="shared" si="89"/>
        <v>0</v>
      </c>
      <c r="AJ85" s="37">
        <f t="shared" si="19"/>
        <v>100</v>
      </c>
      <c r="AK85" s="37"/>
      <c r="AL85" s="37"/>
      <c r="AM85" s="37"/>
      <c r="AN85" s="37"/>
      <c r="AO85" s="37"/>
      <c r="AP85" s="37"/>
      <c r="AQ85" s="32"/>
      <c r="AR85" s="32"/>
      <c r="AS85" s="37"/>
      <c r="AT85" s="37"/>
      <c r="AU85" s="37"/>
      <c r="AV85" s="37"/>
      <c r="AW85" s="32"/>
      <c r="AX85" s="32"/>
      <c r="AY85" s="37"/>
      <c r="AZ85" s="37"/>
      <c r="BA85" s="37"/>
      <c r="BB85" s="37"/>
    </row>
    <row r="86" spans="1:54" s="31" customFormat="1" x14ac:dyDescent="0.3">
      <c r="A86" s="31" t="s">
        <v>526</v>
      </c>
      <c r="B86" s="31" t="s">
        <v>313</v>
      </c>
      <c r="C86" s="31" t="s">
        <v>633</v>
      </c>
      <c r="D86" s="31" t="s">
        <v>500</v>
      </c>
      <c r="E86" s="32">
        <v>42</v>
      </c>
      <c r="F86" s="36"/>
      <c r="G86" s="36"/>
      <c r="H86" s="32">
        <f t="shared" si="0"/>
        <v>41</v>
      </c>
      <c r="I86" s="36">
        <v>11</v>
      </c>
      <c r="J86" s="36">
        <v>30</v>
      </c>
      <c r="K86" s="36">
        <f t="shared" si="1"/>
        <v>0</v>
      </c>
      <c r="L86" s="36">
        <v>0</v>
      </c>
      <c r="M86" s="36">
        <v>0</v>
      </c>
      <c r="N86" s="36">
        <v>0</v>
      </c>
      <c r="O86" s="32">
        <v>2</v>
      </c>
      <c r="P86" s="32">
        <v>15</v>
      </c>
      <c r="Q86" s="36"/>
      <c r="R86" s="36">
        <f t="shared" si="3"/>
        <v>0</v>
      </c>
      <c r="S86" s="36"/>
      <c r="T86" s="37">
        <f t="shared" si="4"/>
        <v>49.411764705882355</v>
      </c>
      <c r="U86" s="38"/>
      <c r="V86" s="38"/>
      <c r="W86" s="37">
        <f t="shared" si="7"/>
        <v>48.235294117647058</v>
      </c>
      <c r="X86" s="38">
        <f t="shared" si="8"/>
        <v>12.941176470588237</v>
      </c>
      <c r="Y86" s="38">
        <f t="shared" si="9"/>
        <v>35.294117647058826</v>
      </c>
      <c r="Z86" s="37">
        <f t="shared" si="10"/>
        <v>0</v>
      </c>
      <c r="AA86" s="38">
        <f t="shared" si="11"/>
        <v>0</v>
      </c>
      <c r="AB86" s="38">
        <f t="shared" si="12"/>
        <v>0</v>
      </c>
      <c r="AC86" s="38">
        <f t="shared" si="13"/>
        <v>0</v>
      </c>
      <c r="AD86" s="37">
        <f t="shared" si="14"/>
        <v>2.3529411764705883</v>
      </c>
      <c r="AE86" s="36"/>
      <c r="AF86" s="32">
        <f t="shared" si="86"/>
        <v>83</v>
      </c>
      <c r="AG86" s="37">
        <f t="shared" si="87"/>
        <v>50.602409638554214</v>
      </c>
      <c r="AH86" s="37">
        <f t="shared" si="88"/>
        <v>49.397590361445779</v>
      </c>
      <c r="AI86" s="37">
        <f t="shared" si="89"/>
        <v>0</v>
      </c>
      <c r="AJ86" s="37">
        <f t="shared" si="19"/>
        <v>100</v>
      </c>
      <c r="AK86" s="37"/>
      <c r="AL86" s="37"/>
      <c r="AM86" s="37"/>
      <c r="AN86" s="37"/>
      <c r="AO86" s="37"/>
      <c r="AP86" s="37"/>
      <c r="AQ86" s="32"/>
      <c r="AR86" s="32"/>
      <c r="AS86" s="37"/>
      <c r="AT86" s="37"/>
      <c r="AU86" s="37"/>
      <c r="AV86" s="37"/>
      <c r="AW86" s="32"/>
      <c r="AX86" s="32"/>
      <c r="AY86" s="37"/>
      <c r="AZ86" s="37"/>
      <c r="BA86" s="37"/>
      <c r="BB86" s="37"/>
    </row>
    <row r="87" spans="1:54" s="31" customFormat="1" x14ac:dyDescent="0.3">
      <c r="A87" s="31" t="s">
        <v>527</v>
      </c>
      <c r="B87" s="31" t="s">
        <v>313</v>
      </c>
      <c r="C87" s="31" t="s">
        <v>633</v>
      </c>
      <c r="D87" s="31" t="s">
        <v>500</v>
      </c>
      <c r="E87" s="32">
        <v>27</v>
      </c>
      <c r="F87" s="36"/>
      <c r="G87" s="36"/>
      <c r="H87" s="32">
        <f t="shared" ref="H87:H99" si="90">I87+J87</f>
        <v>40</v>
      </c>
      <c r="I87" s="36">
        <v>18</v>
      </c>
      <c r="J87" s="36">
        <v>22</v>
      </c>
      <c r="K87" s="36">
        <f t="shared" ref="K87:K108" si="91">L87+M87+N87</f>
        <v>0</v>
      </c>
      <c r="L87" s="36">
        <v>0</v>
      </c>
      <c r="M87" s="36">
        <v>0</v>
      </c>
      <c r="N87" s="36">
        <v>0</v>
      </c>
      <c r="O87" s="32">
        <v>4</v>
      </c>
      <c r="P87" s="32">
        <v>29</v>
      </c>
      <c r="Q87" s="36"/>
      <c r="R87" s="36">
        <f t="shared" ref="R87:R108" si="92">M87+N87</f>
        <v>0</v>
      </c>
      <c r="S87" s="36"/>
      <c r="T87" s="37">
        <f t="shared" ref="T87:T108" si="93">E87/(E87+H87+K87+O87)*100</f>
        <v>38.028169014084504</v>
      </c>
      <c r="U87" s="38"/>
      <c r="V87" s="38"/>
      <c r="W87" s="37">
        <f t="shared" ref="W87:W108" si="94">H87/(H87+E87+K87+O87)*100</f>
        <v>56.338028169014088</v>
      </c>
      <c r="X87" s="38">
        <f t="shared" ref="X87:X108" si="95">I87/(E87+H87+K87+O87)*100</f>
        <v>25.352112676056336</v>
      </c>
      <c r="Y87" s="38">
        <f t="shared" ref="Y87:Y108" si="96">J87/(E87+H87+K87+O87)*100</f>
        <v>30.985915492957744</v>
      </c>
      <c r="Z87" s="37">
        <f t="shared" ref="Z87:Z108" si="97">K87/(K87+H87+E87+O87)*100</f>
        <v>0</v>
      </c>
      <c r="AA87" s="38">
        <f t="shared" ref="AA87:AA108" si="98">L87/(E87+H87+K87+O87)*100</f>
        <v>0</v>
      </c>
      <c r="AB87" s="38">
        <f t="shared" ref="AB87:AB108" si="99">M87/(E87+H87+K87+O87)*100</f>
        <v>0</v>
      </c>
      <c r="AC87" s="38">
        <f t="shared" ref="AC87:AC108" si="100">N87/(E87+H87+K87+O87)*100</f>
        <v>0</v>
      </c>
      <c r="AD87" s="37">
        <f t="shared" ref="AD87:AD108" si="101">O87/(O87+E87+H87+K87)*100</f>
        <v>5.6338028169014089</v>
      </c>
      <c r="AE87" s="36"/>
      <c r="AF87" s="32">
        <f t="shared" si="86"/>
        <v>67</v>
      </c>
      <c r="AG87" s="37">
        <f t="shared" si="87"/>
        <v>40.298507462686565</v>
      </c>
      <c r="AH87" s="37">
        <f t="shared" si="88"/>
        <v>59.701492537313428</v>
      </c>
      <c r="AI87" s="37">
        <f t="shared" si="89"/>
        <v>0</v>
      </c>
      <c r="AJ87" s="37">
        <f t="shared" ref="AJ87:AJ108" si="102">AG87+AH87+AI87</f>
        <v>100</v>
      </c>
      <c r="AK87" s="37"/>
      <c r="AL87" s="37"/>
      <c r="AM87" s="37"/>
      <c r="AN87" s="37"/>
      <c r="AO87" s="37"/>
      <c r="AP87" s="37"/>
      <c r="AQ87" s="32"/>
      <c r="AR87" s="32"/>
      <c r="AS87" s="37"/>
      <c r="AT87" s="37"/>
      <c r="AU87" s="37"/>
      <c r="AV87" s="37"/>
      <c r="AW87" s="32"/>
      <c r="AX87" s="32"/>
      <c r="AY87" s="37"/>
      <c r="AZ87" s="37"/>
      <c r="BA87" s="37"/>
      <c r="BB87" s="37"/>
    </row>
    <row r="88" spans="1:54" s="31" customFormat="1" x14ac:dyDescent="0.3">
      <c r="A88" s="31" t="s">
        <v>528</v>
      </c>
      <c r="B88" s="31" t="s">
        <v>313</v>
      </c>
      <c r="C88" s="31" t="s">
        <v>633</v>
      </c>
      <c r="D88" s="31" t="s">
        <v>500</v>
      </c>
      <c r="E88" s="32">
        <v>29</v>
      </c>
      <c r="F88" s="36"/>
      <c r="G88" s="36"/>
      <c r="H88" s="32">
        <f t="shared" si="90"/>
        <v>44</v>
      </c>
      <c r="I88" s="36">
        <v>23</v>
      </c>
      <c r="J88" s="36">
        <v>21</v>
      </c>
      <c r="K88" s="36">
        <f t="shared" si="91"/>
        <v>0</v>
      </c>
      <c r="L88" s="36">
        <v>0</v>
      </c>
      <c r="M88" s="36">
        <v>0</v>
      </c>
      <c r="N88" s="36">
        <v>0</v>
      </c>
      <c r="O88" s="32">
        <v>3</v>
      </c>
      <c r="P88" s="32">
        <v>24</v>
      </c>
      <c r="Q88" s="36"/>
      <c r="R88" s="36">
        <f t="shared" si="92"/>
        <v>0</v>
      </c>
      <c r="S88" s="36"/>
      <c r="T88" s="37">
        <f t="shared" si="93"/>
        <v>38.15789473684211</v>
      </c>
      <c r="U88" s="38"/>
      <c r="V88" s="38"/>
      <c r="W88" s="37">
        <f t="shared" si="94"/>
        <v>57.894736842105267</v>
      </c>
      <c r="X88" s="38">
        <f t="shared" si="95"/>
        <v>30.263157894736842</v>
      </c>
      <c r="Y88" s="38">
        <f t="shared" si="96"/>
        <v>27.631578947368425</v>
      </c>
      <c r="Z88" s="37">
        <f t="shared" si="97"/>
        <v>0</v>
      </c>
      <c r="AA88" s="38">
        <f t="shared" si="98"/>
        <v>0</v>
      </c>
      <c r="AB88" s="38">
        <f t="shared" si="99"/>
        <v>0</v>
      </c>
      <c r="AC88" s="38">
        <f t="shared" si="100"/>
        <v>0</v>
      </c>
      <c r="AD88" s="37">
        <f t="shared" si="101"/>
        <v>3.9473684210526314</v>
      </c>
      <c r="AE88" s="36"/>
      <c r="AF88" s="32">
        <f t="shared" si="86"/>
        <v>73</v>
      </c>
      <c r="AG88" s="37">
        <f t="shared" si="87"/>
        <v>39.726027397260275</v>
      </c>
      <c r="AH88" s="37">
        <f t="shared" si="88"/>
        <v>60.273972602739725</v>
      </c>
      <c r="AI88" s="37">
        <f t="shared" si="89"/>
        <v>0</v>
      </c>
      <c r="AJ88" s="37">
        <f t="shared" si="102"/>
        <v>100</v>
      </c>
      <c r="AK88" s="37"/>
      <c r="AL88" s="37"/>
      <c r="AM88" s="37"/>
      <c r="AN88" s="37"/>
      <c r="AO88" s="37"/>
      <c r="AP88" s="37"/>
      <c r="AQ88" s="32"/>
      <c r="AR88" s="32"/>
      <c r="AS88" s="37"/>
      <c r="AT88" s="37"/>
      <c r="AU88" s="37"/>
      <c r="AV88" s="37"/>
      <c r="AW88" s="32"/>
      <c r="AX88" s="32"/>
      <c r="AY88" s="37"/>
      <c r="AZ88" s="37"/>
      <c r="BA88" s="37"/>
      <c r="BB88" s="37"/>
    </row>
    <row r="89" spans="1:54" s="31" customFormat="1" x14ac:dyDescent="0.3">
      <c r="A89" s="31" t="s">
        <v>529</v>
      </c>
      <c r="B89" s="31" t="s">
        <v>313</v>
      </c>
      <c r="C89" s="31" t="s">
        <v>633</v>
      </c>
      <c r="D89" s="31" t="s">
        <v>500</v>
      </c>
      <c r="E89" s="32">
        <v>34</v>
      </c>
      <c r="F89" s="36"/>
      <c r="G89" s="36"/>
      <c r="H89" s="32">
        <f t="shared" si="90"/>
        <v>38</v>
      </c>
      <c r="I89" s="36">
        <v>17</v>
      </c>
      <c r="J89" s="36">
        <v>21</v>
      </c>
      <c r="K89" s="36">
        <f t="shared" si="91"/>
        <v>0</v>
      </c>
      <c r="L89" s="36">
        <v>0</v>
      </c>
      <c r="M89" s="36">
        <v>0</v>
      </c>
      <c r="N89" s="36">
        <v>0</v>
      </c>
      <c r="O89" s="32">
        <v>4</v>
      </c>
      <c r="P89" s="32">
        <v>24</v>
      </c>
      <c r="Q89" s="36"/>
      <c r="R89" s="36">
        <f t="shared" si="92"/>
        <v>0</v>
      </c>
      <c r="S89" s="36"/>
      <c r="T89" s="37">
        <f t="shared" si="93"/>
        <v>44.736842105263158</v>
      </c>
      <c r="U89" s="38"/>
      <c r="V89" s="38"/>
      <c r="W89" s="37">
        <f t="shared" si="94"/>
        <v>50</v>
      </c>
      <c r="X89" s="38">
        <f t="shared" si="95"/>
        <v>22.368421052631579</v>
      </c>
      <c r="Y89" s="38">
        <f t="shared" si="96"/>
        <v>27.631578947368425</v>
      </c>
      <c r="Z89" s="37">
        <f t="shared" si="97"/>
        <v>0</v>
      </c>
      <c r="AA89" s="38">
        <f t="shared" si="98"/>
        <v>0</v>
      </c>
      <c r="AB89" s="38">
        <f t="shared" si="99"/>
        <v>0</v>
      </c>
      <c r="AC89" s="38">
        <f t="shared" si="100"/>
        <v>0</v>
      </c>
      <c r="AD89" s="37">
        <f t="shared" si="101"/>
        <v>5.2631578947368416</v>
      </c>
      <c r="AE89" s="36"/>
      <c r="AF89" s="32">
        <f t="shared" si="86"/>
        <v>72</v>
      </c>
      <c r="AG89" s="37">
        <f t="shared" si="87"/>
        <v>47.222222222222221</v>
      </c>
      <c r="AH89" s="37">
        <f t="shared" si="88"/>
        <v>52.777777777777779</v>
      </c>
      <c r="AI89" s="37">
        <f t="shared" si="89"/>
        <v>0</v>
      </c>
      <c r="AJ89" s="37">
        <f t="shared" si="102"/>
        <v>100</v>
      </c>
      <c r="AK89" s="37"/>
      <c r="AL89" s="37"/>
      <c r="AM89" s="37"/>
      <c r="AN89" s="37"/>
      <c r="AO89" s="37"/>
      <c r="AP89" s="37"/>
      <c r="AQ89" s="32"/>
      <c r="AR89" s="32"/>
      <c r="AS89" s="37"/>
      <c r="AT89" s="37"/>
      <c r="AU89" s="37"/>
      <c r="AV89" s="37"/>
      <c r="AW89" s="32"/>
      <c r="AX89" s="32"/>
      <c r="AY89" s="37"/>
      <c r="AZ89" s="37"/>
      <c r="BA89" s="37"/>
      <c r="BB89" s="37"/>
    </row>
    <row r="90" spans="1:54" s="31" customFormat="1" ht="15.6" customHeight="1" x14ac:dyDescent="0.3">
      <c r="A90" s="31" t="s">
        <v>530</v>
      </c>
      <c r="B90" s="31" t="s">
        <v>313</v>
      </c>
      <c r="C90" s="31" t="s">
        <v>633</v>
      </c>
      <c r="D90" s="31" t="s">
        <v>500</v>
      </c>
      <c r="E90" s="32">
        <v>40</v>
      </c>
      <c r="F90" s="36"/>
      <c r="G90" s="36"/>
      <c r="H90" s="32">
        <f t="shared" si="90"/>
        <v>40</v>
      </c>
      <c r="I90" s="36">
        <v>18</v>
      </c>
      <c r="J90" s="36">
        <v>22</v>
      </c>
      <c r="K90" s="36">
        <f t="shared" si="91"/>
        <v>0</v>
      </c>
      <c r="L90" s="36">
        <v>0</v>
      </c>
      <c r="M90" s="36">
        <v>0</v>
      </c>
      <c r="N90" s="36">
        <v>0</v>
      </c>
      <c r="O90" s="32">
        <v>1</v>
      </c>
      <c r="P90" s="32">
        <v>19</v>
      </c>
      <c r="Q90" s="36"/>
      <c r="R90" s="36">
        <f t="shared" si="92"/>
        <v>0</v>
      </c>
      <c r="S90" s="36"/>
      <c r="T90" s="37">
        <f t="shared" si="93"/>
        <v>49.382716049382715</v>
      </c>
      <c r="U90" s="38"/>
      <c r="V90" s="38"/>
      <c r="W90" s="37">
        <f t="shared" si="94"/>
        <v>49.382716049382715</v>
      </c>
      <c r="X90" s="38">
        <f t="shared" si="95"/>
        <v>22.222222222222221</v>
      </c>
      <c r="Y90" s="38">
        <f t="shared" si="96"/>
        <v>27.160493827160494</v>
      </c>
      <c r="Z90" s="37">
        <f t="shared" si="97"/>
        <v>0</v>
      </c>
      <c r="AA90" s="38">
        <f t="shared" si="98"/>
        <v>0</v>
      </c>
      <c r="AB90" s="38">
        <f t="shared" si="99"/>
        <v>0</v>
      </c>
      <c r="AC90" s="38">
        <f t="shared" si="100"/>
        <v>0</v>
      </c>
      <c r="AD90" s="37">
        <f t="shared" si="101"/>
        <v>1.2345679012345678</v>
      </c>
      <c r="AE90" s="36"/>
      <c r="AF90" s="32">
        <f t="shared" si="86"/>
        <v>80</v>
      </c>
      <c r="AG90" s="37">
        <f t="shared" si="87"/>
        <v>50</v>
      </c>
      <c r="AH90" s="37">
        <f t="shared" si="88"/>
        <v>50</v>
      </c>
      <c r="AI90" s="37">
        <f t="shared" si="89"/>
        <v>0</v>
      </c>
      <c r="AJ90" s="37">
        <f t="shared" si="102"/>
        <v>100</v>
      </c>
      <c r="AK90" s="37"/>
      <c r="AL90" s="37"/>
      <c r="AM90" s="37"/>
      <c r="AN90" s="37"/>
      <c r="AO90" s="37"/>
      <c r="AP90" s="37"/>
      <c r="AQ90" s="32"/>
      <c r="AR90" s="32"/>
      <c r="AS90" s="37"/>
      <c r="AT90" s="37"/>
      <c r="AU90" s="37"/>
      <c r="AV90" s="37"/>
      <c r="AW90" s="32"/>
      <c r="AX90" s="32"/>
      <c r="AY90" s="37"/>
      <c r="AZ90" s="37"/>
      <c r="BA90" s="37"/>
      <c r="BB90" s="37"/>
    </row>
    <row r="91" spans="1:54" s="31" customFormat="1" x14ac:dyDescent="0.3">
      <c r="A91" s="31" t="s">
        <v>499</v>
      </c>
      <c r="B91" s="31" t="s">
        <v>313</v>
      </c>
      <c r="C91" s="31" t="s">
        <v>633</v>
      </c>
      <c r="D91" s="31" t="s">
        <v>500</v>
      </c>
      <c r="E91" s="32">
        <v>32</v>
      </c>
      <c r="F91" s="36"/>
      <c r="G91" s="36"/>
      <c r="H91" s="32">
        <f t="shared" si="90"/>
        <v>32</v>
      </c>
      <c r="I91" s="36">
        <v>13</v>
      </c>
      <c r="J91" s="36">
        <v>19</v>
      </c>
      <c r="K91" s="36">
        <f t="shared" si="91"/>
        <v>8</v>
      </c>
      <c r="L91" s="36">
        <v>0</v>
      </c>
      <c r="M91" s="36">
        <v>0</v>
      </c>
      <c r="N91" s="36">
        <v>8</v>
      </c>
      <c r="O91" s="32">
        <v>2</v>
      </c>
      <c r="P91" s="32">
        <v>26</v>
      </c>
      <c r="Q91" s="36"/>
      <c r="R91" s="36">
        <f t="shared" si="92"/>
        <v>8</v>
      </c>
      <c r="S91" s="36"/>
      <c r="T91" s="37">
        <f t="shared" si="93"/>
        <v>43.243243243243242</v>
      </c>
      <c r="U91" s="38"/>
      <c r="V91" s="38"/>
      <c r="W91" s="37">
        <f t="shared" si="94"/>
        <v>43.243243243243242</v>
      </c>
      <c r="X91" s="38">
        <f t="shared" si="95"/>
        <v>17.567567567567568</v>
      </c>
      <c r="Y91" s="38">
        <f t="shared" si="96"/>
        <v>25.675675675675674</v>
      </c>
      <c r="Z91" s="37">
        <f t="shared" si="97"/>
        <v>10.810810810810811</v>
      </c>
      <c r="AA91" s="38">
        <f t="shared" si="98"/>
        <v>0</v>
      </c>
      <c r="AB91" s="38">
        <f t="shared" si="99"/>
        <v>0</v>
      </c>
      <c r="AC91" s="38">
        <f t="shared" si="100"/>
        <v>10.810810810810811</v>
      </c>
      <c r="AD91" s="37">
        <f t="shared" si="101"/>
        <v>2.7027027027027026</v>
      </c>
      <c r="AE91" s="36"/>
      <c r="AF91" s="32">
        <f t="shared" si="86"/>
        <v>72</v>
      </c>
      <c r="AG91" s="37">
        <f t="shared" si="87"/>
        <v>44.444444444444443</v>
      </c>
      <c r="AH91" s="37">
        <f t="shared" si="88"/>
        <v>44.444444444444443</v>
      </c>
      <c r="AI91" s="37">
        <f t="shared" si="89"/>
        <v>11.111111111111111</v>
      </c>
      <c r="AJ91" s="37">
        <f t="shared" si="102"/>
        <v>100</v>
      </c>
      <c r="AK91" s="37"/>
      <c r="AL91" s="37"/>
      <c r="AM91" s="37"/>
      <c r="AN91" s="37"/>
      <c r="AO91" s="37"/>
      <c r="AP91" s="37"/>
      <c r="AQ91" s="32"/>
      <c r="AR91" s="32"/>
      <c r="AS91" s="37"/>
      <c r="AT91" s="37"/>
      <c r="AU91" s="37"/>
      <c r="AV91" s="37"/>
      <c r="AW91" s="32"/>
      <c r="AX91" s="32"/>
      <c r="AY91" s="37"/>
      <c r="AZ91" s="37"/>
      <c r="BA91" s="37"/>
      <c r="BB91" s="37"/>
    </row>
    <row r="92" spans="1:54" s="31" customFormat="1" x14ac:dyDescent="0.3">
      <c r="A92" s="31" t="s">
        <v>501</v>
      </c>
      <c r="B92" s="31" t="s">
        <v>313</v>
      </c>
      <c r="C92" s="31" t="s">
        <v>633</v>
      </c>
      <c r="D92" s="31" t="s">
        <v>500</v>
      </c>
      <c r="E92" s="32">
        <v>35</v>
      </c>
      <c r="F92" s="36"/>
      <c r="G92" s="36"/>
      <c r="H92" s="32">
        <f t="shared" si="90"/>
        <v>24</v>
      </c>
      <c r="I92" s="36">
        <v>9</v>
      </c>
      <c r="J92" s="36">
        <v>15</v>
      </c>
      <c r="K92" s="36">
        <f t="shared" si="91"/>
        <v>15</v>
      </c>
      <c r="L92" s="36">
        <v>1</v>
      </c>
      <c r="M92" s="36">
        <v>0</v>
      </c>
      <c r="N92" s="36">
        <v>14</v>
      </c>
      <c r="O92" s="32">
        <v>1</v>
      </c>
      <c r="P92" s="32">
        <v>25</v>
      </c>
      <c r="Q92" s="36"/>
      <c r="R92" s="36">
        <f t="shared" si="92"/>
        <v>14</v>
      </c>
      <c r="S92" s="36"/>
      <c r="T92" s="37">
        <f t="shared" si="93"/>
        <v>46.666666666666664</v>
      </c>
      <c r="U92" s="38"/>
      <c r="V92" s="38"/>
      <c r="W92" s="37">
        <f t="shared" si="94"/>
        <v>32</v>
      </c>
      <c r="X92" s="38">
        <f t="shared" si="95"/>
        <v>12</v>
      </c>
      <c r="Y92" s="38">
        <f t="shared" si="96"/>
        <v>20</v>
      </c>
      <c r="Z92" s="37">
        <f t="shared" si="97"/>
        <v>20</v>
      </c>
      <c r="AA92" s="38">
        <f t="shared" si="98"/>
        <v>1.3333333333333335</v>
      </c>
      <c r="AB92" s="38">
        <f t="shared" si="99"/>
        <v>0</v>
      </c>
      <c r="AC92" s="38">
        <f t="shared" si="100"/>
        <v>18.666666666666668</v>
      </c>
      <c r="AD92" s="37">
        <f t="shared" si="101"/>
        <v>1.3333333333333335</v>
      </c>
      <c r="AE92" s="36"/>
      <c r="AF92" s="32">
        <f t="shared" si="86"/>
        <v>74</v>
      </c>
      <c r="AG92" s="37">
        <f t="shared" si="87"/>
        <v>47.297297297297298</v>
      </c>
      <c r="AH92" s="37">
        <f t="shared" si="88"/>
        <v>32.432432432432435</v>
      </c>
      <c r="AI92" s="37">
        <f t="shared" si="89"/>
        <v>20.27027027027027</v>
      </c>
      <c r="AJ92" s="37">
        <f t="shared" si="102"/>
        <v>100.00000000000001</v>
      </c>
      <c r="AK92" s="37"/>
      <c r="AL92" s="37"/>
      <c r="AM92" s="37"/>
      <c r="AN92" s="37"/>
      <c r="AO92" s="37"/>
      <c r="AP92" s="37"/>
      <c r="AQ92" s="32"/>
      <c r="AR92" s="32"/>
      <c r="AS92" s="37"/>
      <c r="AT92" s="37"/>
      <c r="AU92" s="37"/>
      <c r="AV92" s="37"/>
      <c r="AW92" s="32"/>
      <c r="AX92" s="32"/>
      <c r="AY92" s="37"/>
      <c r="AZ92" s="37"/>
      <c r="BA92" s="37"/>
      <c r="BB92" s="37"/>
    </row>
    <row r="93" spans="1:54" s="31" customFormat="1" x14ac:dyDescent="0.3">
      <c r="A93" s="31" t="s">
        <v>502</v>
      </c>
      <c r="B93" s="31" t="s">
        <v>313</v>
      </c>
      <c r="C93" s="31" t="s">
        <v>633</v>
      </c>
      <c r="D93" s="31" t="s">
        <v>500</v>
      </c>
      <c r="E93" s="32">
        <v>17</v>
      </c>
      <c r="F93" s="36"/>
      <c r="G93" s="36"/>
      <c r="H93" s="32">
        <f t="shared" si="90"/>
        <v>17</v>
      </c>
      <c r="I93" s="36">
        <v>6</v>
      </c>
      <c r="J93" s="36">
        <v>11</v>
      </c>
      <c r="K93" s="36">
        <f t="shared" si="91"/>
        <v>11</v>
      </c>
      <c r="L93" s="36">
        <v>1</v>
      </c>
      <c r="M93" s="36">
        <v>0</v>
      </c>
      <c r="N93" s="36">
        <v>10</v>
      </c>
      <c r="O93" s="32">
        <v>10</v>
      </c>
      <c r="P93" s="32">
        <v>45</v>
      </c>
      <c r="Q93" s="36"/>
      <c r="R93" s="36">
        <f t="shared" si="92"/>
        <v>10</v>
      </c>
      <c r="S93" s="36"/>
      <c r="T93" s="37">
        <f t="shared" si="93"/>
        <v>30.909090909090907</v>
      </c>
      <c r="U93" s="38"/>
      <c r="V93" s="38"/>
      <c r="W93" s="37">
        <f t="shared" si="94"/>
        <v>30.909090909090907</v>
      </c>
      <c r="X93" s="38">
        <f t="shared" si="95"/>
        <v>10.909090909090908</v>
      </c>
      <c r="Y93" s="38">
        <f t="shared" si="96"/>
        <v>20</v>
      </c>
      <c r="Z93" s="37">
        <f t="shared" si="97"/>
        <v>20</v>
      </c>
      <c r="AA93" s="38">
        <f t="shared" si="98"/>
        <v>1.8181818181818181</v>
      </c>
      <c r="AB93" s="38">
        <f t="shared" si="99"/>
        <v>0</v>
      </c>
      <c r="AC93" s="38">
        <f t="shared" si="100"/>
        <v>18.181818181818183</v>
      </c>
      <c r="AD93" s="37">
        <f t="shared" si="101"/>
        <v>18.181818181818183</v>
      </c>
      <c r="AE93" s="36"/>
      <c r="AF93" s="32">
        <f t="shared" si="86"/>
        <v>45</v>
      </c>
      <c r="AG93" s="37">
        <f t="shared" si="87"/>
        <v>37.777777777777779</v>
      </c>
      <c r="AH93" s="37">
        <f t="shared" si="88"/>
        <v>37.777777777777779</v>
      </c>
      <c r="AI93" s="37">
        <f t="shared" si="89"/>
        <v>24.444444444444443</v>
      </c>
      <c r="AJ93" s="37">
        <f t="shared" si="102"/>
        <v>100</v>
      </c>
      <c r="AK93" s="37"/>
      <c r="AL93" s="37"/>
      <c r="AM93" s="37"/>
      <c r="AN93" s="37"/>
      <c r="AO93" s="37"/>
      <c r="AP93" s="37"/>
      <c r="AQ93" s="32"/>
      <c r="AR93" s="32"/>
      <c r="AS93" s="37"/>
      <c r="AT93" s="37"/>
      <c r="AU93" s="37"/>
      <c r="AV93" s="37"/>
      <c r="AW93" s="32"/>
      <c r="AX93" s="32"/>
      <c r="AY93" s="37"/>
      <c r="AZ93" s="37"/>
      <c r="BA93" s="37"/>
      <c r="BB93" s="37"/>
    </row>
    <row r="94" spans="1:54" s="31" customFormat="1" x14ac:dyDescent="0.3">
      <c r="A94" s="31" t="s">
        <v>503</v>
      </c>
      <c r="B94" s="31" t="s">
        <v>313</v>
      </c>
      <c r="C94" s="31" t="s">
        <v>633</v>
      </c>
      <c r="D94" s="31" t="s">
        <v>500</v>
      </c>
      <c r="E94" s="32">
        <v>16</v>
      </c>
      <c r="F94" s="36"/>
      <c r="G94" s="36"/>
      <c r="H94" s="32">
        <f t="shared" si="90"/>
        <v>17</v>
      </c>
      <c r="I94" s="36">
        <v>8</v>
      </c>
      <c r="J94" s="36">
        <v>9</v>
      </c>
      <c r="K94" s="36">
        <f t="shared" si="91"/>
        <v>7</v>
      </c>
      <c r="L94" s="36">
        <v>0</v>
      </c>
      <c r="M94" s="36">
        <v>0</v>
      </c>
      <c r="N94" s="36">
        <v>7</v>
      </c>
      <c r="O94" s="32">
        <v>14</v>
      </c>
      <c r="P94" s="32">
        <v>46</v>
      </c>
      <c r="Q94" s="36"/>
      <c r="R94" s="36">
        <f t="shared" si="92"/>
        <v>7</v>
      </c>
      <c r="S94" s="36"/>
      <c r="T94" s="37">
        <f t="shared" si="93"/>
        <v>29.629629629629626</v>
      </c>
      <c r="U94" s="38"/>
      <c r="V94" s="38"/>
      <c r="W94" s="37">
        <f t="shared" si="94"/>
        <v>31.481481481481481</v>
      </c>
      <c r="X94" s="38">
        <f t="shared" si="95"/>
        <v>14.814814814814813</v>
      </c>
      <c r="Y94" s="38">
        <f t="shared" si="96"/>
        <v>16.666666666666664</v>
      </c>
      <c r="Z94" s="37">
        <f t="shared" si="97"/>
        <v>12.962962962962962</v>
      </c>
      <c r="AA94" s="38">
        <f t="shared" si="98"/>
        <v>0</v>
      </c>
      <c r="AB94" s="38">
        <f t="shared" si="99"/>
        <v>0</v>
      </c>
      <c r="AC94" s="38">
        <f t="shared" si="100"/>
        <v>12.962962962962962</v>
      </c>
      <c r="AD94" s="37">
        <f t="shared" si="101"/>
        <v>25.925925925925924</v>
      </c>
      <c r="AE94" s="36"/>
      <c r="AF94" s="32">
        <f t="shared" si="86"/>
        <v>40</v>
      </c>
      <c r="AG94" s="37">
        <f t="shared" si="87"/>
        <v>40</v>
      </c>
      <c r="AH94" s="37">
        <f t="shared" si="88"/>
        <v>42.5</v>
      </c>
      <c r="AI94" s="37">
        <f t="shared" si="89"/>
        <v>17.5</v>
      </c>
      <c r="AJ94" s="37">
        <f t="shared" si="102"/>
        <v>100</v>
      </c>
      <c r="AK94" s="37"/>
      <c r="AL94" s="37"/>
      <c r="AM94" s="37"/>
      <c r="AN94" s="37"/>
      <c r="AO94" s="37"/>
      <c r="AP94" s="37"/>
      <c r="AQ94" s="32"/>
      <c r="AR94" s="32"/>
      <c r="AS94" s="37"/>
      <c r="AT94" s="37"/>
      <c r="AU94" s="37"/>
      <c r="AV94" s="37"/>
      <c r="AW94" s="32"/>
      <c r="AX94" s="32"/>
      <c r="AY94" s="37"/>
      <c r="AZ94" s="37"/>
      <c r="BA94" s="37"/>
      <c r="BB94" s="37"/>
    </row>
    <row r="95" spans="1:54" s="31" customFormat="1" x14ac:dyDescent="0.3">
      <c r="A95" s="31" t="s">
        <v>504</v>
      </c>
      <c r="B95" s="31" t="s">
        <v>313</v>
      </c>
      <c r="C95" s="31" t="s">
        <v>633</v>
      </c>
      <c r="D95" s="31" t="s">
        <v>500</v>
      </c>
      <c r="E95" s="32">
        <v>36</v>
      </c>
      <c r="F95" s="36"/>
      <c r="G95" s="36"/>
      <c r="H95" s="32">
        <f t="shared" si="90"/>
        <v>25</v>
      </c>
      <c r="I95" s="36">
        <v>9</v>
      </c>
      <c r="J95" s="36">
        <v>16</v>
      </c>
      <c r="K95" s="36">
        <f t="shared" si="91"/>
        <v>10</v>
      </c>
      <c r="L95" s="36">
        <v>1</v>
      </c>
      <c r="M95" s="36">
        <v>0</v>
      </c>
      <c r="N95" s="36">
        <v>9</v>
      </c>
      <c r="O95" s="32">
        <v>3</v>
      </c>
      <c r="P95" s="32">
        <v>24</v>
      </c>
      <c r="Q95" s="36"/>
      <c r="R95" s="36">
        <f t="shared" si="92"/>
        <v>9</v>
      </c>
      <c r="S95" s="36"/>
      <c r="T95" s="37">
        <f t="shared" si="93"/>
        <v>48.648648648648653</v>
      </c>
      <c r="U95" s="38"/>
      <c r="V95" s="38"/>
      <c r="W95" s="37">
        <f t="shared" si="94"/>
        <v>33.783783783783782</v>
      </c>
      <c r="X95" s="38">
        <f t="shared" si="95"/>
        <v>12.162162162162163</v>
      </c>
      <c r="Y95" s="38">
        <f t="shared" si="96"/>
        <v>21.621621621621621</v>
      </c>
      <c r="Z95" s="37">
        <f t="shared" si="97"/>
        <v>13.513513513513514</v>
      </c>
      <c r="AA95" s="38">
        <f t="shared" si="98"/>
        <v>1.3513513513513513</v>
      </c>
      <c r="AB95" s="38">
        <f t="shared" si="99"/>
        <v>0</v>
      </c>
      <c r="AC95" s="38">
        <f t="shared" si="100"/>
        <v>12.162162162162163</v>
      </c>
      <c r="AD95" s="37">
        <f t="shared" si="101"/>
        <v>4.0540540540540544</v>
      </c>
      <c r="AE95" s="36"/>
      <c r="AF95" s="32">
        <f t="shared" si="86"/>
        <v>71</v>
      </c>
      <c r="AG95" s="37">
        <f t="shared" si="87"/>
        <v>50.704225352112672</v>
      </c>
      <c r="AH95" s="37">
        <f t="shared" si="88"/>
        <v>35.2112676056338</v>
      </c>
      <c r="AI95" s="37">
        <f t="shared" si="89"/>
        <v>14.084507042253522</v>
      </c>
      <c r="AJ95" s="37">
        <f t="shared" si="102"/>
        <v>99.999999999999986</v>
      </c>
      <c r="AK95" s="37"/>
      <c r="AL95" s="37"/>
      <c r="AM95" s="37"/>
      <c r="AN95" s="37"/>
      <c r="AO95" s="37"/>
      <c r="AP95" s="37"/>
      <c r="AQ95" s="32"/>
      <c r="AR95" s="32"/>
      <c r="AS95" s="37"/>
      <c r="AT95" s="37"/>
      <c r="AU95" s="37"/>
      <c r="AV95" s="37"/>
      <c r="AW95" s="32"/>
      <c r="AX95" s="32"/>
      <c r="AY95" s="37"/>
      <c r="AZ95" s="37"/>
      <c r="BA95" s="37"/>
      <c r="BB95" s="37"/>
    </row>
    <row r="96" spans="1:54" s="31" customFormat="1" x14ac:dyDescent="0.3">
      <c r="A96" s="31" t="s">
        <v>505</v>
      </c>
      <c r="B96" s="31" t="s">
        <v>313</v>
      </c>
      <c r="C96" s="31" t="s">
        <v>633</v>
      </c>
      <c r="D96" s="31" t="s">
        <v>500</v>
      </c>
      <c r="E96" s="32">
        <v>27</v>
      </c>
      <c r="F96" s="36"/>
      <c r="G96" s="36"/>
      <c r="H96" s="32">
        <f t="shared" si="90"/>
        <v>12</v>
      </c>
      <c r="I96" s="36">
        <v>7</v>
      </c>
      <c r="J96" s="36">
        <v>5</v>
      </c>
      <c r="K96" s="36">
        <f t="shared" si="91"/>
        <v>21</v>
      </c>
      <c r="L96" s="36">
        <v>1</v>
      </c>
      <c r="M96" s="36">
        <v>0</v>
      </c>
      <c r="N96" s="36">
        <v>20</v>
      </c>
      <c r="O96" s="32">
        <v>13</v>
      </c>
      <c r="P96" s="32">
        <v>27</v>
      </c>
      <c r="Q96" s="36"/>
      <c r="R96" s="36">
        <f t="shared" si="92"/>
        <v>20</v>
      </c>
      <c r="S96" s="36"/>
      <c r="T96" s="37">
        <f t="shared" si="93"/>
        <v>36.986301369863014</v>
      </c>
      <c r="U96" s="38"/>
      <c r="V96" s="38"/>
      <c r="W96" s="37">
        <f t="shared" si="94"/>
        <v>16.43835616438356</v>
      </c>
      <c r="X96" s="38">
        <f t="shared" si="95"/>
        <v>9.5890410958904102</v>
      </c>
      <c r="Y96" s="38">
        <f t="shared" si="96"/>
        <v>6.8493150684931505</v>
      </c>
      <c r="Z96" s="37">
        <f t="shared" si="97"/>
        <v>28.767123287671232</v>
      </c>
      <c r="AA96" s="38">
        <f t="shared" si="98"/>
        <v>1.3698630136986301</v>
      </c>
      <c r="AB96" s="38">
        <f t="shared" si="99"/>
        <v>0</v>
      </c>
      <c r="AC96" s="38">
        <f t="shared" si="100"/>
        <v>27.397260273972602</v>
      </c>
      <c r="AD96" s="37">
        <f t="shared" si="101"/>
        <v>17.80821917808219</v>
      </c>
      <c r="AE96" s="36"/>
      <c r="AF96" s="32">
        <f t="shared" si="86"/>
        <v>60</v>
      </c>
      <c r="AG96" s="37">
        <f t="shared" si="87"/>
        <v>45</v>
      </c>
      <c r="AH96" s="37">
        <f t="shared" si="88"/>
        <v>20</v>
      </c>
      <c r="AI96" s="37">
        <f t="shared" si="89"/>
        <v>35</v>
      </c>
      <c r="AJ96" s="37">
        <f t="shared" si="102"/>
        <v>100</v>
      </c>
      <c r="AK96" s="37"/>
      <c r="AL96" s="37"/>
      <c r="AM96" s="37"/>
      <c r="AN96" s="37"/>
      <c r="AO96" s="37"/>
      <c r="AP96" s="37"/>
      <c r="AQ96" s="32"/>
      <c r="AR96" s="32"/>
      <c r="AS96" s="37"/>
      <c r="AT96" s="37"/>
      <c r="AU96" s="37"/>
      <c r="AV96" s="37"/>
      <c r="AW96" s="32"/>
      <c r="AX96" s="32"/>
      <c r="AY96" s="37"/>
      <c r="AZ96" s="37"/>
      <c r="BA96" s="37"/>
      <c r="BB96" s="37"/>
    </row>
    <row r="97" spans="1:56" s="31" customFormat="1" x14ac:dyDescent="0.3">
      <c r="A97" s="31" t="s">
        <v>506</v>
      </c>
      <c r="B97" s="31" t="s">
        <v>313</v>
      </c>
      <c r="C97" s="31" t="s">
        <v>633</v>
      </c>
      <c r="D97" s="31" t="s">
        <v>500</v>
      </c>
      <c r="E97" s="32">
        <v>32</v>
      </c>
      <c r="F97" s="36"/>
      <c r="G97" s="36"/>
      <c r="H97" s="32">
        <f t="shared" si="90"/>
        <v>24</v>
      </c>
      <c r="I97" s="36">
        <v>4</v>
      </c>
      <c r="J97" s="36">
        <v>20</v>
      </c>
      <c r="K97" s="36">
        <f t="shared" si="91"/>
        <v>20</v>
      </c>
      <c r="L97" s="36">
        <v>1</v>
      </c>
      <c r="M97" s="36">
        <v>0</v>
      </c>
      <c r="N97" s="36">
        <v>19</v>
      </c>
      <c r="O97" s="32">
        <v>2</v>
      </c>
      <c r="P97" s="32">
        <v>22</v>
      </c>
      <c r="Q97" s="36"/>
      <c r="R97" s="36">
        <f t="shared" si="92"/>
        <v>19</v>
      </c>
      <c r="S97" s="36"/>
      <c r="T97" s="37">
        <f t="shared" si="93"/>
        <v>41.025641025641022</v>
      </c>
      <c r="U97" s="38"/>
      <c r="V97" s="38"/>
      <c r="W97" s="37">
        <f t="shared" si="94"/>
        <v>30.76923076923077</v>
      </c>
      <c r="X97" s="38">
        <f t="shared" si="95"/>
        <v>5.1282051282051277</v>
      </c>
      <c r="Y97" s="38">
        <f t="shared" si="96"/>
        <v>25.641025641025639</v>
      </c>
      <c r="Z97" s="37">
        <f t="shared" si="97"/>
        <v>25.641025641025639</v>
      </c>
      <c r="AA97" s="38">
        <f t="shared" si="98"/>
        <v>1.2820512820512819</v>
      </c>
      <c r="AB97" s="38">
        <f t="shared" si="99"/>
        <v>0</v>
      </c>
      <c r="AC97" s="38">
        <f t="shared" si="100"/>
        <v>24.358974358974358</v>
      </c>
      <c r="AD97" s="37">
        <f t="shared" si="101"/>
        <v>2.5641025641025639</v>
      </c>
      <c r="AE97" s="36"/>
      <c r="AF97" s="32">
        <f t="shared" si="86"/>
        <v>76</v>
      </c>
      <c r="AG97" s="37">
        <f t="shared" si="87"/>
        <v>42.105263157894733</v>
      </c>
      <c r="AH97" s="37">
        <f t="shared" si="88"/>
        <v>31.578947368421051</v>
      </c>
      <c r="AI97" s="37">
        <f t="shared" si="89"/>
        <v>26.315789473684209</v>
      </c>
      <c r="AJ97" s="37">
        <f t="shared" si="102"/>
        <v>99.999999999999986</v>
      </c>
      <c r="AK97" s="37"/>
      <c r="AL97" s="37"/>
      <c r="AM97" s="37"/>
      <c r="AN97" s="37"/>
      <c r="AO97" s="37"/>
      <c r="AP97" s="37"/>
      <c r="AQ97" s="32"/>
      <c r="AR97" s="32"/>
      <c r="AS97" s="37"/>
      <c r="AT97" s="37"/>
      <c r="AU97" s="37"/>
      <c r="AV97" s="37"/>
      <c r="AW97" s="32"/>
      <c r="AX97" s="32"/>
      <c r="AY97" s="37"/>
      <c r="AZ97" s="37"/>
      <c r="BA97" s="37"/>
      <c r="BB97" s="37"/>
    </row>
    <row r="98" spans="1:56" s="31" customFormat="1" x14ac:dyDescent="0.3">
      <c r="A98" s="31" t="s">
        <v>507</v>
      </c>
      <c r="B98" s="31" t="s">
        <v>313</v>
      </c>
      <c r="C98" s="31" t="s">
        <v>633</v>
      </c>
      <c r="D98" s="31" t="s">
        <v>500</v>
      </c>
      <c r="E98" s="32">
        <v>30</v>
      </c>
      <c r="F98" s="36"/>
      <c r="G98" s="36"/>
      <c r="H98" s="32">
        <f t="shared" si="90"/>
        <v>15</v>
      </c>
      <c r="I98" s="36">
        <v>7</v>
      </c>
      <c r="J98" s="36">
        <v>8</v>
      </c>
      <c r="K98" s="36">
        <f t="shared" si="91"/>
        <v>9</v>
      </c>
      <c r="L98" s="36">
        <v>1</v>
      </c>
      <c r="M98" s="36">
        <v>0</v>
      </c>
      <c r="N98" s="36">
        <v>8</v>
      </c>
      <c r="O98" s="32">
        <v>3</v>
      </c>
      <c r="P98" s="32">
        <v>43</v>
      </c>
      <c r="Q98" s="36"/>
      <c r="R98" s="36">
        <f t="shared" si="92"/>
        <v>8</v>
      </c>
      <c r="S98" s="36"/>
      <c r="T98" s="37">
        <f t="shared" si="93"/>
        <v>52.631578947368418</v>
      </c>
      <c r="U98" s="38"/>
      <c r="V98" s="38"/>
      <c r="W98" s="37">
        <f t="shared" si="94"/>
        <v>26.315789473684209</v>
      </c>
      <c r="X98" s="38">
        <f t="shared" si="95"/>
        <v>12.280701754385964</v>
      </c>
      <c r="Y98" s="38">
        <f t="shared" si="96"/>
        <v>14.035087719298245</v>
      </c>
      <c r="Z98" s="37">
        <f t="shared" si="97"/>
        <v>15.789473684210526</v>
      </c>
      <c r="AA98" s="38">
        <f t="shared" si="98"/>
        <v>1.7543859649122806</v>
      </c>
      <c r="AB98" s="38">
        <f t="shared" si="99"/>
        <v>0</v>
      </c>
      <c r="AC98" s="38">
        <f t="shared" si="100"/>
        <v>14.035087719298245</v>
      </c>
      <c r="AD98" s="37">
        <f t="shared" si="101"/>
        <v>5.2631578947368416</v>
      </c>
      <c r="AE98" s="36"/>
      <c r="AF98" s="32">
        <f t="shared" si="86"/>
        <v>54</v>
      </c>
      <c r="AG98" s="37">
        <f t="shared" si="87"/>
        <v>55.555555555555557</v>
      </c>
      <c r="AH98" s="37">
        <f t="shared" si="88"/>
        <v>27.777777777777779</v>
      </c>
      <c r="AI98" s="37">
        <f t="shared" si="89"/>
        <v>16.666666666666664</v>
      </c>
      <c r="AJ98" s="37">
        <f t="shared" si="102"/>
        <v>100</v>
      </c>
      <c r="AK98" s="37"/>
      <c r="AL98" s="37"/>
      <c r="AM98" s="37"/>
      <c r="AN98" s="37"/>
      <c r="AO98" s="37"/>
      <c r="AP98" s="37"/>
      <c r="AQ98" s="32"/>
      <c r="AR98" s="32"/>
      <c r="AS98" s="37"/>
      <c r="AT98" s="37"/>
      <c r="AU98" s="37"/>
      <c r="AV98" s="37"/>
      <c r="AW98" s="32"/>
      <c r="AX98" s="32"/>
      <c r="AY98" s="37"/>
      <c r="AZ98" s="37"/>
      <c r="BA98" s="37"/>
      <c r="BB98" s="37"/>
    </row>
    <row r="99" spans="1:56" s="31" customFormat="1" x14ac:dyDescent="0.3">
      <c r="A99" s="31" t="s">
        <v>508</v>
      </c>
      <c r="B99" s="31" t="s">
        <v>313</v>
      </c>
      <c r="C99" s="31" t="s">
        <v>633</v>
      </c>
      <c r="D99" s="31" t="s">
        <v>500</v>
      </c>
      <c r="E99" s="32">
        <v>30</v>
      </c>
      <c r="F99" s="36"/>
      <c r="G99" s="36"/>
      <c r="H99" s="32">
        <f t="shared" si="90"/>
        <v>25</v>
      </c>
      <c r="I99" s="36">
        <v>11</v>
      </c>
      <c r="J99" s="36">
        <v>14</v>
      </c>
      <c r="K99" s="36">
        <f t="shared" si="91"/>
        <v>12</v>
      </c>
      <c r="L99" s="36">
        <v>0</v>
      </c>
      <c r="M99" s="36">
        <v>0</v>
      </c>
      <c r="N99" s="36">
        <v>12</v>
      </c>
      <c r="O99" s="32">
        <v>2</v>
      </c>
      <c r="P99" s="32">
        <v>31</v>
      </c>
      <c r="Q99" s="36"/>
      <c r="R99" s="36">
        <f t="shared" si="92"/>
        <v>12</v>
      </c>
      <c r="S99" s="36"/>
      <c r="T99" s="37">
        <f t="shared" si="93"/>
        <v>43.478260869565219</v>
      </c>
      <c r="U99" s="38"/>
      <c r="V99" s="38"/>
      <c r="W99" s="37">
        <f t="shared" si="94"/>
        <v>36.231884057971016</v>
      </c>
      <c r="X99" s="38">
        <f t="shared" si="95"/>
        <v>15.942028985507244</v>
      </c>
      <c r="Y99" s="38">
        <f t="shared" si="96"/>
        <v>20.289855072463769</v>
      </c>
      <c r="Z99" s="37">
        <f t="shared" si="97"/>
        <v>17.391304347826086</v>
      </c>
      <c r="AA99" s="38">
        <f t="shared" si="98"/>
        <v>0</v>
      </c>
      <c r="AB99" s="38">
        <f t="shared" si="99"/>
        <v>0</v>
      </c>
      <c r="AC99" s="38">
        <f t="shared" si="100"/>
        <v>17.391304347826086</v>
      </c>
      <c r="AD99" s="37">
        <f t="shared" si="101"/>
        <v>2.8985507246376812</v>
      </c>
      <c r="AE99" s="36"/>
      <c r="AF99" s="32">
        <f t="shared" si="86"/>
        <v>67</v>
      </c>
      <c r="AG99" s="37">
        <f t="shared" si="87"/>
        <v>44.776119402985074</v>
      </c>
      <c r="AH99" s="37">
        <f t="shared" si="88"/>
        <v>37.313432835820898</v>
      </c>
      <c r="AI99" s="37">
        <f t="shared" si="89"/>
        <v>17.910447761194028</v>
      </c>
      <c r="AJ99" s="37">
        <f t="shared" si="102"/>
        <v>100</v>
      </c>
      <c r="AK99" s="37"/>
      <c r="AL99" s="37"/>
      <c r="AM99" s="37"/>
      <c r="AN99" s="37"/>
      <c r="AO99" s="37"/>
      <c r="AP99" s="37"/>
      <c r="AQ99" s="32"/>
      <c r="AR99" s="32"/>
      <c r="AS99" s="37"/>
      <c r="AT99" s="37"/>
      <c r="AU99" s="37"/>
      <c r="AV99" s="37"/>
      <c r="AW99" s="32"/>
      <c r="AX99" s="32"/>
      <c r="AY99" s="37"/>
      <c r="AZ99" s="37"/>
      <c r="BA99" s="37"/>
      <c r="BB99" s="37"/>
    </row>
    <row r="100" spans="1:56" s="31" customFormat="1" x14ac:dyDescent="0.3">
      <c r="A100" s="31" t="s">
        <v>535</v>
      </c>
      <c r="B100" s="31" t="s">
        <v>313</v>
      </c>
      <c r="C100" s="31" t="s">
        <v>633</v>
      </c>
      <c r="D100" s="31" t="s">
        <v>500</v>
      </c>
      <c r="E100" s="32">
        <v>16</v>
      </c>
      <c r="F100" s="36"/>
      <c r="G100" s="36"/>
      <c r="H100" s="32">
        <v>17</v>
      </c>
      <c r="I100" s="36"/>
      <c r="J100" s="36"/>
      <c r="K100" s="36">
        <f t="shared" si="91"/>
        <v>7</v>
      </c>
      <c r="L100" s="36">
        <v>0</v>
      </c>
      <c r="M100" s="36">
        <v>0</v>
      </c>
      <c r="N100" s="36">
        <v>7</v>
      </c>
      <c r="O100" s="32">
        <v>14</v>
      </c>
      <c r="P100" s="32">
        <v>46</v>
      </c>
      <c r="Q100" s="36"/>
      <c r="R100" s="36">
        <f t="shared" si="92"/>
        <v>7</v>
      </c>
      <c r="S100" s="36"/>
      <c r="T100" s="37">
        <f t="shared" si="93"/>
        <v>29.629629629629626</v>
      </c>
      <c r="U100" s="38"/>
      <c r="V100" s="38"/>
      <c r="W100" s="37">
        <f t="shared" si="94"/>
        <v>31.481481481481481</v>
      </c>
      <c r="X100" s="38">
        <f t="shared" si="95"/>
        <v>0</v>
      </c>
      <c r="Y100" s="38">
        <f t="shared" si="96"/>
        <v>0</v>
      </c>
      <c r="Z100" s="37">
        <f t="shared" si="97"/>
        <v>12.962962962962962</v>
      </c>
      <c r="AA100" s="38">
        <f t="shared" si="98"/>
        <v>0</v>
      </c>
      <c r="AB100" s="38">
        <f t="shared" si="99"/>
        <v>0</v>
      </c>
      <c r="AC100" s="38">
        <f t="shared" si="100"/>
        <v>12.962962962962962</v>
      </c>
      <c r="AD100" s="37">
        <f t="shared" si="101"/>
        <v>25.925925925925924</v>
      </c>
      <c r="AE100" s="36"/>
      <c r="AF100" s="32">
        <f t="shared" si="86"/>
        <v>40</v>
      </c>
      <c r="AG100" s="37">
        <f t="shared" si="87"/>
        <v>40</v>
      </c>
      <c r="AH100" s="37">
        <f t="shared" si="88"/>
        <v>42.5</v>
      </c>
      <c r="AI100" s="37">
        <f t="shared" si="89"/>
        <v>17.5</v>
      </c>
      <c r="AJ100" s="37">
        <f t="shared" si="102"/>
        <v>100</v>
      </c>
      <c r="AK100" s="37"/>
      <c r="AL100" s="37"/>
      <c r="AM100" s="37"/>
      <c r="AN100" s="37"/>
      <c r="AO100" s="37"/>
      <c r="AP100" s="37"/>
      <c r="AQ100" s="32"/>
      <c r="AR100" s="32"/>
      <c r="AS100" s="37"/>
      <c r="AT100" s="37"/>
      <c r="AU100" s="37"/>
      <c r="AV100" s="37"/>
      <c r="AW100" s="32"/>
      <c r="AX100" s="32"/>
      <c r="AY100" s="37"/>
      <c r="AZ100" s="37"/>
      <c r="BA100" s="37"/>
      <c r="BB100" s="37"/>
    </row>
    <row r="101" spans="1:56" s="31" customFormat="1" x14ac:dyDescent="0.3">
      <c r="A101" s="31" t="s">
        <v>536</v>
      </c>
      <c r="B101" s="31" t="s">
        <v>313</v>
      </c>
      <c r="C101" s="31" t="s">
        <v>633</v>
      </c>
      <c r="D101" s="31" t="s">
        <v>500</v>
      </c>
      <c r="E101" s="32">
        <v>36</v>
      </c>
      <c r="F101" s="36"/>
      <c r="G101" s="36"/>
      <c r="H101" s="32">
        <v>26</v>
      </c>
      <c r="I101" s="36"/>
      <c r="J101" s="36"/>
      <c r="K101" s="36">
        <f t="shared" si="91"/>
        <v>10</v>
      </c>
      <c r="L101" s="36">
        <v>1</v>
      </c>
      <c r="M101" s="36">
        <v>0</v>
      </c>
      <c r="N101" s="36">
        <v>9</v>
      </c>
      <c r="O101" s="32">
        <v>4</v>
      </c>
      <c r="P101" s="32">
        <v>24</v>
      </c>
      <c r="Q101" s="36"/>
      <c r="R101" s="36">
        <f t="shared" si="92"/>
        <v>9</v>
      </c>
      <c r="S101" s="36"/>
      <c r="T101" s="37">
        <f t="shared" si="93"/>
        <v>47.368421052631575</v>
      </c>
      <c r="U101" s="38"/>
      <c r="V101" s="38"/>
      <c r="W101" s="37">
        <f t="shared" si="94"/>
        <v>34.210526315789473</v>
      </c>
      <c r="X101" s="38">
        <f t="shared" si="95"/>
        <v>0</v>
      </c>
      <c r="Y101" s="38">
        <f t="shared" si="96"/>
        <v>0</v>
      </c>
      <c r="Z101" s="37">
        <f t="shared" si="97"/>
        <v>13.157894736842104</v>
      </c>
      <c r="AA101" s="38">
        <f t="shared" si="98"/>
        <v>1.3157894736842104</v>
      </c>
      <c r="AB101" s="38">
        <f t="shared" si="99"/>
        <v>0</v>
      </c>
      <c r="AC101" s="38">
        <f t="shared" si="100"/>
        <v>11.842105263157894</v>
      </c>
      <c r="AD101" s="37">
        <f t="shared" si="101"/>
        <v>5.2631578947368416</v>
      </c>
      <c r="AE101" s="36"/>
      <c r="AF101" s="32">
        <f t="shared" si="86"/>
        <v>72</v>
      </c>
      <c r="AG101" s="37">
        <f t="shared" si="87"/>
        <v>50</v>
      </c>
      <c r="AH101" s="37">
        <f t="shared" si="88"/>
        <v>36.111111111111107</v>
      </c>
      <c r="AI101" s="37">
        <f t="shared" si="89"/>
        <v>13.888888888888889</v>
      </c>
      <c r="AJ101" s="37">
        <f t="shared" si="102"/>
        <v>100</v>
      </c>
      <c r="AK101" s="37"/>
      <c r="AL101" s="37"/>
      <c r="AM101" s="37"/>
      <c r="AN101" s="37"/>
      <c r="AO101" s="37"/>
      <c r="AP101" s="37"/>
      <c r="AQ101" s="32"/>
      <c r="AR101" s="32"/>
      <c r="AS101" s="37"/>
      <c r="AT101" s="37"/>
      <c r="AU101" s="37"/>
      <c r="AV101" s="37"/>
      <c r="AW101" s="32"/>
      <c r="AX101" s="32"/>
      <c r="AY101" s="37"/>
      <c r="AZ101" s="37"/>
      <c r="BA101" s="37"/>
      <c r="BB101" s="37"/>
    </row>
    <row r="102" spans="1:56" s="31" customFormat="1" x14ac:dyDescent="0.3">
      <c r="A102" s="31" t="s">
        <v>537</v>
      </c>
      <c r="B102" s="31" t="s">
        <v>313</v>
      </c>
      <c r="C102" s="31" t="s">
        <v>633</v>
      </c>
      <c r="D102" s="31" t="s">
        <v>500</v>
      </c>
      <c r="E102" s="32">
        <v>32</v>
      </c>
      <c r="F102" s="36"/>
      <c r="G102" s="36"/>
      <c r="H102" s="32">
        <v>23</v>
      </c>
      <c r="I102" s="36"/>
      <c r="J102" s="36"/>
      <c r="K102" s="36">
        <f t="shared" si="91"/>
        <v>20</v>
      </c>
      <c r="L102" s="36">
        <v>1</v>
      </c>
      <c r="M102" s="36">
        <v>0</v>
      </c>
      <c r="N102" s="36">
        <v>19</v>
      </c>
      <c r="O102" s="32">
        <v>3</v>
      </c>
      <c r="P102" s="32">
        <v>22</v>
      </c>
      <c r="Q102" s="36"/>
      <c r="R102" s="36">
        <f t="shared" si="92"/>
        <v>19</v>
      </c>
      <c r="S102" s="36"/>
      <c r="T102" s="37">
        <f t="shared" si="93"/>
        <v>41.025641025641022</v>
      </c>
      <c r="U102" s="38"/>
      <c r="V102" s="38"/>
      <c r="W102" s="37">
        <f t="shared" si="94"/>
        <v>29.487179487179489</v>
      </c>
      <c r="X102" s="38">
        <f t="shared" si="95"/>
        <v>0</v>
      </c>
      <c r="Y102" s="38">
        <f t="shared" si="96"/>
        <v>0</v>
      </c>
      <c r="Z102" s="37">
        <f t="shared" si="97"/>
        <v>25.641025641025639</v>
      </c>
      <c r="AA102" s="38">
        <f t="shared" si="98"/>
        <v>1.2820512820512819</v>
      </c>
      <c r="AB102" s="38">
        <f t="shared" si="99"/>
        <v>0</v>
      </c>
      <c r="AC102" s="38">
        <f t="shared" si="100"/>
        <v>24.358974358974358</v>
      </c>
      <c r="AD102" s="37">
        <f t="shared" si="101"/>
        <v>3.8461538461538463</v>
      </c>
      <c r="AE102" s="36"/>
      <c r="AF102" s="32">
        <f t="shared" si="86"/>
        <v>75</v>
      </c>
      <c r="AG102" s="37">
        <f t="shared" si="87"/>
        <v>42.666666666666671</v>
      </c>
      <c r="AH102" s="37">
        <f t="shared" si="88"/>
        <v>30.666666666666664</v>
      </c>
      <c r="AI102" s="37">
        <f t="shared" si="89"/>
        <v>26.666666666666668</v>
      </c>
      <c r="AJ102" s="37">
        <f t="shared" si="102"/>
        <v>100.00000000000001</v>
      </c>
      <c r="AK102" s="37"/>
      <c r="AL102" s="37"/>
      <c r="AM102" s="37"/>
      <c r="AN102" s="37"/>
      <c r="AO102" s="37"/>
      <c r="AP102" s="37"/>
      <c r="AQ102" s="32"/>
      <c r="AR102" s="32"/>
      <c r="AS102" s="37"/>
      <c r="AT102" s="37"/>
      <c r="AU102" s="37"/>
      <c r="AV102" s="37"/>
      <c r="AW102" s="32"/>
      <c r="AX102" s="32"/>
      <c r="AY102" s="37"/>
      <c r="AZ102" s="37"/>
      <c r="BA102" s="37"/>
      <c r="BB102" s="37"/>
    </row>
    <row r="103" spans="1:56" s="31" customFormat="1" x14ac:dyDescent="0.3">
      <c r="A103" s="31" t="s">
        <v>538</v>
      </c>
      <c r="B103" s="31" t="s">
        <v>313</v>
      </c>
      <c r="C103" s="31" t="s">
        <v>633</v>
      </c>
      <c r="D103" s="31" t="s">
        <v>500</v>
      </c>
      <c r="E103" s="32">
        <v>30</v>
      </c>
      <c r="F103" s="36"/>
      <c r="G103" s="36"/>
      <c r="H103" s="32">
        <v>15</v>
      </c>
      <c r="I103" s="36"/>
      <c r="J103" s="36"/>
      <c r="K103" s="36">
        <f t="shared" si="91"/>
        <v>10</v>
      </c>
      <c r="L103" s="36">
        <v>1</v>
      </c>
      <c r="M103" s="36">
        <v>0</v>
      </c>
      <c r="N103" s="36">
        <v>9</v>
      </c>
      <c r="O103" s="32">
        <v>2</v>
      </c>
      <c r="P103" s="32">
        <v>43</v>
      </c>
      <c r="Q103" s="36"/>
      <c r="R103" s="36">
        <f t="shared" si="92"/>
        <v>9</v>
      </c>
      <c r="S103" s="36"/>
      <c r="T103" s="37">
        <f t="shared" si="93"/>
        <v>52.631578947368418</v>
      </c>
      <c r="U103" s="38"/>
      <c r="V103" s="38"/>
      <c r="W103" s="37">
        <f t="shared" si="94"/>
        <v>26.315789473684209</v>
      </c>
      <c r="X103" s="38">
        <f t="shared" si="95"/>
        <v>0</v>
      </c>
      <c r="Y103" s="38">
        <f t="shared" si="96"/>
        <v>0</v>
      </c>
      <c r="Z103" s="37">
        <f t="shared" si="97"/>
        <v>17.543859649122805</v>
      </c>
      <c r="AA103" s="38">
        <f t="shared" si="98"/>
        <v>1.7543859649122806</v>
      </c>
      <c r="AB103" s="38">
        <f t="shared" si="99"/>
        <v>0</v>
      </c>
      <c r="AC103" s="38">
        <f t="shared" si="100"/>
        <v>15.789473684210526</v>
      </c>
      <c r="AD103" s="37">
        <f t="shared" si="101"/>
        <v>3.5087719298245612</v>
      </c>
      <c r="AE103" s="36"/>
      <c r="AF103" s="32">
        <f t="shared" si="86"/>
        <v>55</v>
      </c>
      <c r="AG103" s="37">
        <f t="shared" si="87"/>
        <v>54.54545454545454</v>
      </c>
      <c r="AH103" s="37">
        <f t="shared" si="88"/>
        <v>27.27272727272727</v>
      </c>
      <c r="AI103" s="37">
        <f t="shared" si="89"/>
        <v>18.181818181818183</v>
      </c>
      <c r="AJ103" s="37">
        <f t="shared" si="102"/>
        <v>100</v>
      </c>
      <c r="AK103" s="37"/>
      <c r="AL103" s="37"/>
      <c r="AM103" s="37"/>
      <c r="AN103" s="37"/>
      <c r="AO103" s="37"/>
      <c r="AP103" s="37"/>
      <c r="AQ103" s="32"/>
      <c r="AR103" s="32"/>
      <c r="AS103" s="37"/>
      <c r="AT103" s="37"/>
      <c r="AU103" s="37"/>
      <c r="AV103" s="37"/>
      <c r="AW103" s="32"/>
      <c r="AX103" s="32"/>
      <c r="AY103" s="37"/>
      <c r="AZ103" s="37"/>
      <c r="BA103" s="37"/>
      <c r="BB103" s="37"/>
    </row>
    <row r="104" spans="1:56" s="31" customFormat="1" x14ac:dyDescent="0.3">
      <c r="A104" s="31" t="s">
        <v>539</v>
      </c>
      <c r="B104" s="31" t="s">
        <v>313</v>
      </c>
      <c r="C104" s="31" t="s">
        <v>633</v>
      </c>
      <c r="D104" s="31" t="s">
        <v>500</v>
      </c>
      <c r="E104" s="32">
        <v>35</v>
      </c>
      <c r="F104" s="36"/>
      <c r="G104" s="36"/>
      <c r="H104" s="32">
        <v>24</v>
      </c>
      <c r="I104" s="36"/>
      <c r="J104" s="36"/>
      <c r="K104" s="36">
        <f t="shared" si="91"/>
        <v>15</v>
      </c>
      <c r="L104" s="36">
        <v>1</v>
      </c>
      <c r="M104" s="36">
        <v>0</v>
      </c>
      <c r="N104" s="36">
        <v>14</v>
      </c>
      <c r="O104" s="32">
        <v>1</v>
      </c>
      <c r="P104" s="32">
        <v>25</v>
      </c>
      <c r="Q104" s="36"/>
      <c r="R104" s="36">
        <f t="shared" si="92"/>
        <v>14</v>
      </c>
      <c r="S104" s="36"/>
      <c r="T104" s="37">
        <f t="shared" si="93"/>
        <v>46.666666666666664</v>
      </c>
      <c r="U104" s="38"/>
      <c r="V104" s="38"/>
      <c r="W104" s="37">
        <f t="shared" si="94"/>
        <v>32</v>
      </c>
      <c r="X104" s="38">
        <f t="shared" si="95"/>
        <v>0</v>
      </c>
      <c r="Y104" s="38">
        <f t="shared" si="96"/>
        <v>0</v>
      </c>
      <c r="Z104" s="37">
        <f t="shared" si="97"/>
        <v>20</v>
      </c>
      <c r="AA104" s="38">
        <f t="shared" si="98"/>
        <v>1.3333333333333335</v>
      </c>
      <c r="AB104" s="38">
        <f t="shared" si="99"/>
        <v>0</v>
      </c>
      <c r="AC104" s="38">
        <f t="shared" si="100"/>
        <v>18.666666666666668</v>
      </c>
      <c r="AD104" s="37">
        <f t="shared" si="101"/>
        <v>1.3333333333333335</v>
      </c>
      <c r="AE104" s="36"/>
      <c r="AF104" s="32">
        <f t="shared" si="86"/>
        <v>74</v>
      </c>
      <c r="AG104" s="37">
        <f t="shared" si="87"/>
        <v>47.297297297297298</v>
      </c>
      <c r="AH104" s="37">
        <f t="shared" si="88"/>
        <v>32.432432432432435</v>
      </c>
      <c r="AI104" s="37">
        <f t="shared" si="89"/>
        <v>20.27027027027027</v>
      </c>
      <c r="AJ104" s="37">
        <f t="shared" si="102"/>
        <v>100.00000000000001</v>
      </c>
      <c r="AK104" s="37"/>
      <c r="AL104" s="37"/>
      <c r="AM104" s="37"/>
      <c r="AN104" s="37"/>
      <c r="AO104" s="37"/>
      <c r="AP104" s="37"/>
      <c r="AQ104" s="32"/>
      <c r="AR104" s="32"/>
      <c r="AS104" s="37"/>
      <c r="AT104" s="37"/>
      <c r="AU104" s="37"/>
      <c r="AV104" s="37"/>
      <c r="AW104" s="32"/>
      <c r="AX104" s="32"/>
      <c r="AY104" s="37"/>
      <c r="AZ104" s="37"/>
      <c r="BA104" s="37"/>
      <c r="BB104" s="37"/>
    </row>
    <row r="105" spans="1:56" s="31" customFormat="1" x14ac:dyDescent="0.3">
      <c r="A105" s="31" t="s">
        <v>540</v>
      </c>
      <c r="B105" s="31" t="s">
        <v>313</v>
      </c>
      <c r="C105" s="31" t="s">
        <v>633</v>
      </c>
      <c r="D105" s="31" t="s">
        <v>500</v>
      </c>
      <c r="E105" s="32">
        <v>17</v>
      </c>
      <c r="F105" s="36"/>
      <c r="G105" s="36"/>
      <c r="H105" s="32">
        <v>17</v>
      </c>
      <c r="I105" s="36"/>
      <c r="J105" s="36"/>
      <c r="K105" s="36">
        <f t="shared" si="91"/>
        <v>10</v>
      </c>
      <c r="L105" s="36">
        <v>1</v>
      </c>
      <c r="M105" s="36">
        <v>0</v>
      </c>
      <c r="N105" s="36">
        <v>9</v>
      </c>
      <c r="O105" s="32">
        <v>11</v>
      </c>
      <c r="P105" s="32">
        <v>45</v>
      </c>
      <c r="Q105" s="36"/>
      <c r="R105" s="36">
        <f t="shared" si="92"/>
        <v>9</v>
      </c>
      <c r="S105" s="36"/>
      <c r="T105" s="37">
        <f t="shared" si="93"/>
        <v>30.909090909090907</v>
      </c>
      <c r="U105" s="38"/>
      <c r="V105" s="38"/>
      <c r="W105" s="37">
        <f t="shared" si="94"/>
        <v>30.909090909090907</v>
      </c>
      <c r="X105" s="38">
        <f t="shared" si="95"/>
        <v>0</v>
      </c>
      <c r="Y105" s="38">
        <f t="shared" si="96"/>
        <v>0</v>
      </c>
      <c r="Z105" s="37">
        <f t="shared" si="97"/>
        <v>18.181818181818183</v>
      </c>
      <c r="AA105" s="38">
        <f t="shared" si="98"/>
        <v>1.8181818181818181</v>
      </c>
      <c r="AB105" s="38">
        <f t="shared" si="99"/>
        <v>0</v>
      </c>
      <c r="AC105" s="38">
        <f t="shared" si="100"/>
        <v>16.363636363636363</v>
      </c>
      <c r="AD105" s="37">
        <f t="shared" si="101"/>
        <v>20</v>
      </c>
      <c r="AE105" s="36"/>
      <c r="AF105" s="32">
        <f t="shared" si="86"/>
        <v>44</v>
      </c>
      <c r="AG105" s="37">
        <f t="shared" si="87"/>
        <v>38.636363636363633</v>
      </c>
      <c r="AH105" s="37">
        <f t="shared" si="88"/>
        <v>38.636363636363633</v>
      </c>
      <c r="AI105" s="37">
        <f t="shared" si="89"/>
        <v>22.727272727272727</v>
      </c>
      <c r="AJ105" s="37">
        <f t="shared" si="102"/>
        <v>100</v>
      </c>
      <c r="AK105" s="37"/>
      <c r="AL105" s="37"/>
      <c r="AM105" s="37"/>
      <c r="AN105" s="37"/>
      <c r="AO105" s="37"/>
      <c r="AP105" s="37"/>
      <c r="AQ105" s="32"/>
      <c r="AR105" s="32"/>
      <c r="AS105" s="37"/>
      <c r="AT105" s="37"/>
      <c r="AU105" s="37"/>
      <c r="AV105" s="37"/>
      <c r="AW105" s="32"/>
      <c r="AX105" s="32"/>
      <c r="AY105" s="37"/>
      <c r="AZ105" s="37"/>
      <c r="BA105" s="37"/>
      <c r="BB105" s="37"/>
    </row>
    <row r="106" spans="1:56" s="31" customFormat="1" x14ac:dyDescent="0.3">
      <c r="A106" s="31" t="s">
        <v>541</v>
      </c>
      <c r="B106" s="31" t="s">
        <v>313</v>
      </c>
      <c r="C106" s="31" t="s">
        <v>633</v>
      </c>
      <c r="D106" s="31" t="s">
        <v>500</v>
      </c>
      <c r="E106" s="32">
        <v>32</v>
      </c>
      <c r="F106" s="36"/>
      <c r="G106" s="36"/>
      <c r="H106" s="32">
        <v>31</v>
      </c>
      <c r="I106" s="36"/>
      <c r="J106" s="36"/>
      <c r="K106" s="36">
        <f t="shared" si="91"/>
        <v>8</v>
      </c>
      <c r="L106" s="36">
        <v>0</v>
      </c>
      <c r="M106" s="36">
        <v>0</v>
      </c>
      <c r="N106" s="36">
        <v>8</v>
      </c>
      <c r="O106" s="32">
        <v>3</v>
      </c>
      <c r="P106" s="32">
        <v>26</v>
      </c>
      <c r="Q106" s="36"/>
      <c r="R106" s="36">
        <f t="shared" si="92"/>
        <v>8</v>
      </c>
      <c r="S106" s="36"/>
      <c r="T106" s="37">
        <f t="shared" si="93"/>
        <v>43.243243243243242</v>
      </c>
      <c r="U106" s="38"/>
      <c r="V106" s="38"/>
      <c r="W106" s="37">
        <f t="shared" si="94"/>
        <v>41.891891891891895</v>
      </c>
      <c r="X106" s="38">
        <f t="shared" si="95"/>
        <v>0</v>
      </c>
      <c r="Y106" s="38">
        <f t="shared" si="96"/>
        <v>0</v>
      </c>
      <c r="Z106" s="37">
        <f t="shared" si="97"/>
        <v>10.810810810810811</v>
      </c>
      <c r="AA106" s="38">
        <f t="shared" si="98"/>
        <v>0</v>
      </c>
      <c r="AB106" s="38">
        <f t="shared" si="99"/>
        <v>0</v>
      </c>
      <c r="AC106" s="38">
        <f t="shared" si="100"/>
        <v>10.810810810810811</v>
      </c>
      <c r="AD106" s="37">
        <f t="shared" si="101"/>
        <v>4.0540540540540544</v>
      </c>
      <c r="AE106" s="36"/>
      <c r="AF106" s="32">
        <f t="shared" ref="AF106:AF111" si="103">E106+H106+K106</f>
        <v>71</v>
      </c>
      <c r="AG106" s="37">
        <f t="shared" ref="AG106:AG111" si="104">E106/$AF106*100</f>
        <v>45.070422535211272</v>
      </c>
      <c r="AH106" s="37">
        <f t="shared" ref="AH106:AH111" si="105">H106/$AF106*100</f>
        <v>43.661971830985912</v>
      </c>
      <c r="AI106" s="37">
        <f t="shared" ref="AI106:AI111" si="106">K106/$AF106*100</f>
        <v>11.267605633802818</v>
      </c>
      <c r="AJ106" s="37">
        <f t="shared" si="102"/>
        <v>100</v>
      </c>
      <c r="AK106" s="37"/>
      <c r="AL106" s="37"/>
      <c r="AM106" s="37"/>
      <c r="AN106" s="37"/>
      <c r="AO106" s="37"/>
      <c r="AP106" s="37"/>
      <c r="AQ106" s="32"/>
      <c r="AR106" s="32"/>
      <c r="AS106" s="37"/>
      <c r="AT106" s="37"/>
      <c r="AU106" s="37"/>
      <c r="AV106" s="37"/>
      <c r="AW106" s="32"/>
      <c r="AX106" s="32"/>
      <c r="AY106" s="37"/>
      <c r="AZ106" s="37"/>
      <c r="BA106" s="37"/>
      <c r="BB106" s="37"/>
    </row>
    <row r="107" spans="1:56" s="31" customFormat="1" x14ac:dyDescent="0.3">
      <c r="A107" s="31" t="s">
        <v>542</v>
      </c>
      <c r="B107" s="31" t="s">
        <v>313</v>
      </c>
      <c r="C107" s="31" t="s">
        <v>633</v>
      </c>
      <c r="D107" s="31" t="s">
        <v>500</v>
      </c>
      <c r="E107" s="32">
        <v>27</v>
      </c>
      <c r="F107" s="36"/>
      <c r="G107" s="36"/>
      <c r="H107" s="32">
        <v>11</v>
      </c>
      <c r="I107" s="36"/>
      <c r="J107" s="36"/>
      <c r="K107" s="36">
        <f t="shared" si="91"/>
        <v>21</v>
      </c>
      <c r="L107" s="36">
        <v>1</v>
      </c>
      <c r="M107" s="36">
        <v>0</v>
      </c>
      <c r="N107" s="36">
        <v>20</v>
      </c>
      <c r="O107" s="32">
        <v>14</v>
      </c>
      <c r="P107" s="32">
        <v>27</v>
      </c>
      <c r="Q107" s="36"/>
      <c r="R107" s="36">
        <f t="shared" si="92"/>
        <v>20</v>
      </c>
      <c r="S107" s="36"/>
      <c r="T107" s="37">
        <f t="shared" si="93"/>
        <v>36.986301369863014</v>
      </c>
      <c r="U107" s="38"/>
      <c r="V107" s="38"/>
      <c r="W107" s="37">
        <f t="shared" si="94"/>
        <v>15.068493150684931</v>
      </c>
      <c r="X107" s="38">
        <f t="shared" si="95"/>
        <v>0</v>
      </c>
      <c r="Y107" s="38">
        <f t="shared" si="96"/>
        <v>0</v>
      </c>
      <c r="Z107" s="37">
        <f t="shared" si="97"/>
        <v>28.767123287671232</v>
      </c>
      <c r="AA107" s="38">
        <f t="shared" si="98"/>
        <v>1.3698630136986301</v>
      </c>
      <c r="AB107" s="38">
        <f t="shared" si="99"/>
        <v>0</v>
      </c>
      <c r="AC107" s="38">
        <f t="shared" si="100"/>
        <v>27.397260273972602</v>
      </c>
      <c r="AD107" s="37">
        <f t="shared" si="101"/>
        <v>19.17808219178082</v>
      </c>
      <c r="AE107" s="36"/>
      <c r="AF107" s="32">
        <f t="shared" si="103"/>
        <v>59</v>
      </c>
      <c r="AG107" s="37">
        <f t="shared" si="104"/>
        <v>45.762711864406782</v>
      </c>
      <c r="AH107" s="37">
        <f t="shared" si="105"/>
        <v>18.64406779661017</v>
      </c>
      <c r="AI107" s="37">
        <f t="shared" si="106"/>
        <v>35.593220338983052</v>
      </c>
      <c r="AJ107" s="37">
        <f t="shared" si="102"/>
        <v>100</v>
      </c>
      <c r="AK107" s="37"/>
      <c r="AL107" s="37"/>
      <c r="AM107" s="37"/>
      <c r="AN107" s="37"/>
      <c r="AO107" s="37"/>
      <c r="AP107" s="37"/>
      <c r="AQ107" s="32"/>
      <c r="AR107" s="32"/>
      <c r="AS107" s="37"/>
      <c r="AT107" s="37"/>
      <c r="AU107" s="37"/>
      <c r="AV107" s="37"/>
      <c r="AW107" s="32"/>
      <c r="AX107" s="32"/>
      <c r="AY107" s="37"/>
      <c r="AZ107" s="37"/>
      <c r="BA107" s="37"/>
      <c r="BB107" s="37"/>
    </row>
    <row r="108" spans="1:56" s="31" customFormat="1" x14ac:dyDescent="0.3">
      <c r="A108" s="31" t="s">
        <v>543</v>
      </c>
      <c r="B108" s="31" t="s">
        <v>313</v>
      </c>
      <c r="C108" s="31" t="s">
        <v>633</v>
      </c>
      <c r="D108" s="31" t="s">
        <v>500</v>
      </c>
      <c r="E108" s="32">
        <v>30</v>
      </c>
      <c r="F108" s="36"/>
      <c r="G108" s="36"/>
      <c r="H108" s="32">
        <v>25</v>
      </c>
      <c r="I108" s="36"/>
      <c r="J108" s="36"/>
      <c r="K108" s="36">
        <f t="shared" si="91"/>
        <v>14</v>
      </c>
      <c r="L108" s="36">
        <v>2</v>
      </c>
      <c r="M108" s="36">
        <v>0</v>
      </c>
      <c r="N108" s="36">
        <v>12</v>
      </c>
      <c r="O108" s="32">
        <v>2</v>
      </c>
      <c r="P108" s="32">
        <v>31</v>
      </c>
      <c r="Q108" s="36"/>
      <c r="R108" s="36">
        <f t="shared" si="92"/>
        <v>12</v>
      </c>
      <c r="S108" s="36"/>
      <c r="T108" s="37">
        <f t="shared" si="93"/>
        <v>42.25352112676056</v>
      </c>
      <c r="U108" s="38"/>
      <c r="V108" s="38"/>
      <c r="W108" s="37">
        <f t="shared" si="94"/>
        <v>35.2112676056338</v>
      </c>
      <c r="X108" s="38">
        <f t="shared" si="95"/>
        <v>0</v>
      </c>
      <c r="Y108" s="38">
        <f t="shared" si="96"/>
        <v>0</v>
      </c>
      <c r="Z108" s="37">
        <f t="shared" si="97"/>
        <v>19.718309859154928</v>
      </c>
      <c r="AA108" s="38">
        <f t="shared" si="98"/>
        <v>2.8169014084507045</v>
      </c>
      <c r="AB108" s="38">
        <f t="shared" si="99"/>
        <v>0</v>
      </c>
      <c r="AC108" s="38">
        <f t="shared" si="100"/>
        <v>16.901408450704224</v>
      </c>
      <c r="AD108" s="37">
        <f t="shared" si="101"/>
        <v>2.8169014084507045</v>
      </c>
      <c r="AE108" s="36"/>
      <c r="AF108" s="32">
        <f t="shared" si="103"/>
        <v>69</v>
      </c>
      <c r="AG108" s="37">
        <f t="shared" si="104"/>
        <v>43.478260869565219</v>
      </c>
      <c r="AH108" s="37">
        <f t="shared" si="105"/>
        <v>36.231884057971016</v>
      </c>
      <c r="AI108" s="37">
        <f t="shared" si="106"/>
        <v>20.289855072463769</v>
      </c>
      <c r="AJ108" s="37">
        <f t="shared" si="102"/>
        <v>100</v>
      </c>
      <c r="AK108" s="37"/>
      <c r="AL108" s="37"/>
      <c r="AM108" s="37"/>
      <c r="AN108" s="37"/>
      <c r="AO108" s="37"/>
      <c r="AP108" s="37"/>
      <c r="AQ108" s="32"/>
      <c r="AR108" s="32"/>
      <c r="AS108" s="37"/>
      <c r="AT108" s="37"/>
      <c r="AU108" s="37"/>
      <c r="AV108" s="37"/>
      <c r="AW108" s="32"/>
      <c r="AX108" s="32"/>
      <c r="AY108" s="37"/>
      <c r="AZ108" s="37"/>
      <c r="BA108" s="37"/>
      <c r="BB108" s="37"/>
    </row>
    <row r="109" spans="1:56" s="31" customFormat="1" x14ac:dyDescent="0.3">
      <c r="A109" s="31" t="s">
        <v>493</v>
      </c>
      <c r="B109" s="31" t="s">
        <v>313</v>
      </c>
      <c r="C109" s="31" t="s">
        <v>633</v>
      </c>
      <c r="D109" s="31" t="s">
        <v>623</v>
      </c>
      <c r="E109" s="32">
        <v>45</v>
      </c>
      <c r="F109" s="36"/>
      <c r="G109" s="36"/>
      <c r="H109" s="32">
        <f>I109+J109</f>
        <v>17</v>
      </c>
      <c r="I109" s="36">
        <v>4</v>
      </c>
      <c r="J109" s="36">
        <v>13</v>
      </c>
      <c r="K109" s="36">
        <f>L109+M109+N109</f>
        <v>10</v>
      </c>
      <c r="L109" s="36">
        <v>4</v>
      </c>
      <c r="M109" s="36">
        <v>0</v>
      </c>
      <c r="N109" s="36">
        <v>6</v>
      </c>
      <c r="O109" s="32">
        <v>1</v>
      </c>
      <c r="P109" s="32">
        <v>27</v>
      </c>
      <c r="Q109" s="36"/>
      <c r="R109" s="36">
        <f>M109+N109</f>
        <v>6</v>
      </c>
      <c r="S109" s="36"/>
      <c r="T109" s="37">
        <f>E109/(E109+H109+K109+O109)*100</f>
        <v>61.643835616438359</v>
      </c>
      <c r="U109" s="38"/>
      <c r="V109" s="38"/>
      <c r="W109" s="37">
        <f>H109/(H109+E109+K109+O109)*100</f>
        <v>23.287671232876711</v>
      </c>
      <c r="X109" s="38">
        <f>I109/(E109+H109+K109+O109)*100</f>
        <v>5.4794520547945202</v>
      </c>
      <c r="Y109" s="38">
        <f>J109/(E109+H109+K109+O109)*100</f>
        <v>17.80821917808219</v>
      </c>
      <c r="Z109" s="37">
        <f>K109/(K109+H109+E109+O109)*100</f>
        <v>13.698630136986301</v>
      </c>
      <c r="AA109" s="38">
        <f>L109/(E109+H109+K109+O109)*100</f>
        <v>5.4794520547945202</v>
      </c>
      <c r="AB109" s="38">
        <f>M109/(E109+H109+K109+O109)*100</f>
        <v>0</v>
      </c>
      <c r="AC109" s="38">
        <f>N109/(E109+H109+K109+O109)*100</f>
        <v>8.2191780821917799</v>
      </c>
      <c r="AD109" s="37">
        <f>O109/(O109+E109+H109+K109)*100</f>
        <v>1.3698630136986301</v>
      </c>
      <c r="AE109" s="36"/>
      <c r="AF109" s="32">
        <f t="shared" si="103"/>
        <v>72</v>
      </c>
      <c r="AG109" s="37">
        <f t="shared" si="104"/>
        <v>62.5</v>
      </c>
      <c r="AH109" s="37">
        <f t="shared" si="105"/>
        <v>23.611111111111111</v>
      </c>
      <c r="AI109" s="37">
        <f t="shared" si="106"/>
        <v>13.888888888888889</v>
      </c>
      <c r="AJ109" s="37">
        <f>AG109+AH109+AI109</f>
        <v>100</v>
      </c>
      <c r="AK109" s="37"/>
      <c r="AL109" s="37"/>
      <c r="AM109" s="37"/>
      <c r="AN109" s="37"/>
      <c r="AO109" s="37"/>
      <c r="AP109" s="37"/>
      <c r="AQ109" s="32"/>
      <c r="AR109" s="32"/>
      <c r="AS109" s="37"/>
      <c r="AT109" s="37"/>
      <c r="AU109" s="37"/>
      <c r="AV109" s="37"/>
      <c r="AW109" s="32"/>
      <c r="AX109" s="32"/>
      <c r="AY109" s="37"/>
      <c r="AZ109" s="37"/>
      <c r="BA109" s="37"/>
      <c r="BB109" s="37"/>
    </row>
    <row r="110" spans="1:56" s="31" customFormat="1" x14ac:dyDescent="0.3">
      <c r="A110" s="31" t="s">
        <v>494</v>
      </c>
      <c r="B110" s="31" t="s">
        <v>313</v>
      </c>
      <c r="C110" s="31" t="s">
        <v>633</v>
      </c>
      <c r="D110" s="31" t="s">
        <v>623</v>
      </c>
      <c r="E110" s="32">
        <v>26</v>
      </c>
      <c r="F110" s="36"/>
      <c r="G110" s="36"/>
      <c r="H110" s="32">
        <f>I110+J110</f>
        <v>25</v>
      </c>
      <c r="I110" s="36">
        <v>10</v>
      </c>
      <c r="J110" s="36">
        <v>15</v>
      </c>
      <c r="K110" s="36">
        <f>L110+M110+N110</f>
        <v>8</v>
      </c>
      <c r="L110" s="36">
        <v>8</v>
      </c>
      <c r="M110" s="36">
        <v>0</v>
      </c>
      <c r="N110" s="36">
        <v>0</v>
      </c>
      <c r="O110" s="32">
        <v>9</v>
      </c>
      <c r="P110" s="32">
        <v>32</v>
      </c>
      <c r="Q110" s="36"/>
      <c r="R110" s="36">
        <f>M110+N110</f>
        <v>0</v>
      </c>
      <c r="S110" s="36"/>
      <c r="T110" s="37">
        <f>E110/(E110+H110+K110+O110)*100</f>
        <v>38.235294117647058</v>
      </c>
      <c r="U110" s="38"/>
      <c r="V110" s="38"/>
      <c r="W110" s="37">
        <f>H110/(H110+E110+K110+O110)*100</f>
        <v>36.764705882352942</v>
      </c>
      <c r="X110" s="38">
        <f>I110/(E110+H110+K110+O110)*100</f>
        <v>14.705882352941178</v>
      </c>
      <c r="Y110" s="38">
        <f>J110/(E110+H110+K110+O110)*100</f>
        <v>22.058823529411764</v>
      </c>
      <c r="Z110" s="37">
        <f>K110/(K110+H110+E110+O110)*100</f>
        <v>11.76470588235294</v>
      </c>
      <c r="AA110" s="38">
        <f>L110/(E110+H110+K110+O110)*100</f>
        <v>11.76470588235294</v>
      </c>
      <c r="AB110" s="38">
        <f>M110/(E110+H110+K110+O110)*100</f>
        <v>0</v>
      </c>
      <c r="AC110" s="38">
        <f>N110/(E110+H110+K110+O110)*100</f>
        <v>0</v>
      </c>
      <c r="AD110" s="37">
        <f>O110/(O110+E110+H110+K110)*100</f>
        <v>13.23529411764706</v>
      </c>
      <c r="AE110" s="36"/>
      <c r="AF110" s="32">
        <f t="shared" si="103"/>
        <v>59</v>
      </c>
      <c r="AG110" s="37">
        <f t="shared" si="104"/>
        <v>44.067796610169488</v>
      </c>
      <c r="AH110" s="37">
        <f t="shared" si="105"/>
        <v>42.372881355932201</v>
      </c>
      <c r="AI110" s="37">
        <f t="shared" si="106"/>
        <v>13.559322033898304</v>
      </c>
      <c r="AJ110" s="37">
        <f>AG110+AH110+AI110</f>
        <v>100</v>
      </c>
      <c r="AK110" s="37"/>
      <c r="AL110" s="37"/>
      <c r="AM110" s="37"/>
      <c r="AN110" s="37"/>
      <c r="AO110" s="37"/>
      <c r="AP110" s="37"/>
      <c r="AQ110" s="32"/>
      <c r="AR110" s="32"/>
      <c r="AS110" s="37"/>
      <c r="AT110" s="37"/>
      <c r="AU110" s="37"/>
      <c r="AV110" s="37"/>
      <c r="AW110" s="32"/>
      <c r="AX110" s="32"/>
      <c r="AY110" s="37"/>
      <c r="AZ110" s="37"/>
      <c r="BA110" s="37"/>
      <c r="BB110" s="37"/>
    </row>
    <row r="111" spans="1:56" s="31" customFormat="1" x14ac:dyDescent="0.3">
      <c r="A111" s="31" t="s">
        <v>495</v>
      </c>
      <c r="B111" s="31" t="s">
        <v>313</v>
      </c>
      <c r="C111" s="31" t="s">
        <v>633</v>
      </c>
      <c r="D111" s="31" t="s">
        <v>623</v>
      </c>
      <c r="E111" s="32">
        <v>41</v>
      </c>
      <c r="F111" s="36"/>
      <c r="G111" s="36"/>
      <c r="H111" s="32">
        <f>I111+J111</f>
        <v>28</v>
      </c>
      <c r="I111" s="36">
        <v>17</v>
      </c>
      <c r="J111" s="36">
        <v>11</v>
      </c>
      <c r="K111" s="36">
        <f>L111+M111+N111</f>
        <v>1</v>
      </c>
      <c r="L111" s="36">
        <v>1</v>
      </c>
      <c r="M111" s="36">
        <v>0</v>
      </c>
      <c r="N111" s="36">
        <v>0</v>
      </c>
      <c r="O111" s="32">
        <v>6</v>
      </c>
      <c r="P111" s="32">
        <v>24</v>
      </c>
      <c r="Q111" s="36"/>
      <c r="R111" s="36">
        <f>M111+N111</f>
        <v>0</v>
      </c>
      <c r="S111" s="36"/>
      <c r="T111" s="37">
        <f>E111/(E111+H111+K111+O111)*100</f>
        <v>53.94736842105263</v>
      </c>
      <c r="U111" s="38"/>
      <c r="V111" s="38"/>
      <c r="W111" s="37">
        <f>H111/(H111+E111+K111+O111)*100</f>
        <v>36.84210526315789</v>
      </c>
      <c r="X111" s="38">
        <f>I111/(E111+H111+K111+O111)*100</f>
        <v>22.368421052631579</v>
      </c>
      <c r="Y111" s="38">
        <f>J111/(E111+H111+K111+O111)*100</f>
        <v>14.473684210526317</v>
      </c>
      <c r="Z111" s="37">
        <f>K111/(K111+H111+E111+O111)*100</f>
        <v>1.3157894736842104</v>
      </c>
      <c r="AA111" s="38">
        <f>L111/(E111+H111+K111+O111)*100</f>
        <v>1.3157894736842104</v>
      </c>
      <c r="AB111" s="38">
        <f>M111/(E111+H111+K111+O111)*100</f>
        <v>0</v>
      </c>
      <c r="AC111" s="38">
        <f>N111/(E111+H111+K111+O111)*100</f>
        <v>0</v>
      </c>
      <c r="AD111" s="37">
        <f>O111/(O111+E111+H111+K111)*100</f>
        <v>7.8947368421052628</v>
      </c>
      <c r="AE111" s="36"/>
      <c r="AF111" s="32">
        <f t="shared" si="103"/>
        <v>70</v>
      </c>
      <c r="AG111" s="37">
        <f t="shared" si="104"/>
        <v>58.571428571428577</v>
      </c>
      <c r="AH111" s="37">
        <f t="shared" si="105"/>
        <v>40</v>
      </c>
      <c r="AI111" s="37">
        <f t="shared" si="106"/>
        <v>1.4285714285714286</v>
      </c>
      <c r="AJ111" s="37">
        <f>AG111+AH111+AI111</f>
        <v>100.00000000000001</v>
      </c>
      <c r="AK111" s="37"/>
      <c r="AL111" s="37"/>
      <c r="AM111" s="37"/>
      <c r="AN111" s="37"/>
      <c r="AO111" s="37"/>
      <c r="AP111" s="37"/>
      <c r="AQ111" s="32"/>
      <c r="AR111" s="32"/>
      <c r="AS111" s="37"/>
      <c r="AT111" s="37"/>
      <c r="AU111" s="37"/>
      <c r="AV111" s="37"/>
      <c r="AW111" s="32"/>
      <c r="AX111" s="32"/>
      <c r="AY111" s="37"/>
      <c r="AZ111" s="37"/>
      <c r="BA111" s="37"/>
      <c r="BB111" s="37"/>
    </row>
    <row r="112" spans="1:56" s="22" customFormat="1" x14ac:dyDescent="0.3">
      <c r="A112" s="21" t="s">
        <v>618</v>
      </c>
      <c r="E112" s="24">
        <f>AVERAGE(E10:E111)</f>
        <v>34.504901960784316</v>
      </c>
      <c r="F112" s="24">
        <f t="shared" ref="F112:BB112" si="107">AVERAGE(F10:F111)</f>
        <v>9.9069767441860463</v>
      </c>
      <c r="G112" s="24">
        <f t="shared" si="107"/>
        <v>27.825581395348838</v>
      </c>
      <c r="H112" s="24">
        <f t="shared" si="107"/>
        <v>23.220588235294116</v>
      </c>
      <c r="I112" s="24">
        <f t="shared" si="107"/>
        <v>10.274193548387096</v>
      </c>
      <c r="J112" s="24">
        <f t="shared" si="107"/>
        <v>13.161290322580646</v>
      </c>
      <c r="K112" s="24">
        <f t="shared" si="107"/>
        <v>9.9117647058823533</v>
      </c>
      <c r="L112" s="24">
        <f t="shared" si="107"/>
        <v>6.1764705882352944</v>
      </c>
      <c r="M112" s="24">
        <f t="shared" si="107"/>
        <v>1.3137254901960784</v>
      </c>
      <c r="N112" s="24">
        <f t="shared" si="107"/>
        <v>2.4215686274509802</v>
      </c>
      <c r="O112" s="24">
        <f t="shared" si="107"/>
        <v>3.4215686274509802</v>
      </c>
      <c r="P112" s="24">
        <f t="shared" si="107"/>
        <v>28.901960784313726</v>
      </c>
      <c r="Q112" s="24">
        <f t="shared" si="107"/>
        <v>39.348837209302324</v>
      </c>
      <c r="R112" s="24">
        <f t="shared" si="107"/>
        <v>3.7352941176470589</v>
      </c>
      <c r="S112" s="24"/>
      <c r="T112" s="24">
        <f t="shared" si="107"/>
        <v>48.251093206307885</v>
      </c>
      <c r="U112" s="24">
        <f t="shared" si="107"/>
        <v>13.707492936742538</v>
      </c>
      <c r="V112" s="24">
        <f t="shared" si="107"/>
        <v>33.736626083602545</v>
      </c>
      <c r="W112" s="24">
        <f t="shared" si="107"/>
        <v>32.426687329302176</v>
      </c>
      <c r="X112" s="24">
        <f t="shared" si="107"/>
        <v>12.902391592824198</v>
      </c>
      <c r="Y112" s="24">
        <f t="shared" si="107"/>
        <v>16.812769066718783</v>
      </c>
      <c r="Z112" s="24">
        <f t="shared" si="107"/>
        <v>14.134333160690339</v>
      </c>
      <c r="AA112" s="24">
        <f t="shared" si="107"/>
        <v>8.6999227634163159</v>
      </c>
      <c r="AB112" s="24">
        <f t="shared" si="107"/>
        <v>1.9562490475483381</v>
      </c>
      <c r="AC112" s="24">
        <f t="shared" si="107"/>
        <v>3.4781613497256871</v>
      </c>
      <c r="AD112" s="24">
        <f t="shared" si="107"/>
        <v>5.1878863036995924</v>
      </c>
      <c r="AE112" s="24"/>
      <c r="AF112" s="24">
        <f t="shared" si="107"/>
        <v>67.637254901960787</v>
      </c>
      <c r="AG112" s="24">
        <f t="shared" si="107"/>
        <v>50.756966210503727</v>
      </c>
      <c r="AH112" s="24">
        <f t="shared" si="107"/>
        <v>34.282108999624867</v>
      </c>
      <c r="AI112" s="24">
        <f t="shared" si="107"/>
        <v>14.960924789871422</v>
      </c>
      <c r="AJ112" s="24">
        <f t="shared" si="107"/>
        <v>100</v>
      </c>
      <c r="AK112" s="24"/>
      <c r="AL112" s="24">
        <f t="shared" si="107"/>
        <v>32.941860465116278</v>
      </c>
      <c r="AM112" s="24">
        <f t="shared" si="107"/>
        <v>34.266892807301431</v>
      </c>
      <c r="AN112" s="24">
        <f t="shared" si="107"/>
        <v>28.056815810982535</v>
      </c>
      <c r="AO112" s="24">
        <f t="shared" si="107"/>
        <v>37.676291381716027</v>
      </c>
      <c r="AP112" s="24">
        <f t="shared" si="107"/>
        <v>100</v>
      </c>
      <c r="AQ112" s="24"/>
      <c r="AR112" s="24">
        <f t="shared" si="107"/>
        <v>38.720930232558139</v>
      </c>
      <c r="AS112" s="24">
        <f t="shared" si="107"/>
        <v>71.240423736796032</v>
      </c>
      <c r="AT112" s="24">
        <f t="shared" si="107"/>
        <v>24.971443257919017</v>
      </c>
      <c r="AU112" s="24">
        <f t="shared" si="107"/>
        <v>3.7881330052849531</v>
      </c>
      <c r="AV112" s="24">
        <f t="shared" si="107"/>
        <v>100</v>
      </c>
      <c r="AW112" s="24"/>
      <c r="AX112" s="24">
        <f t="shared" si="107"/>
        <v>72.29069767441861</v>
      </c>
      <c r="AY112" s="24">
        <f t="shared" si="107"/>
        <v>14.259149953269144</v>
      </c>
      <c r="AZ112" s="24">
        <f t="shared" si="107"/>
        <v>31.685464684204998</v>
      </c>
      <c r="BA112" s="24">
        <f t="shared" si="107"/>
        <v>54.055385362525875</v>
      </c>
      <c r="BB112" s="24">
        <f t="shared" si="107"/>
        <v>100</v>
      </c>
      <c r="BC112" s="24"/>
      <c r="BD112" s="23"/>
    </row>
    <row r="113" spans="3:67" x14ac:dyDescent="0.3">
      <c r="C113" s="31"/>
      <c r="K113" s="5"/>
      <c r="Q113" s="5"/>
      <c r="R113" s="5"/>
      <c r="S113" s="5"/>
      <c r="T113" s="11"/>
      <c r="U113" s="12"/>
      <c r="V113" s="12"/>
      <c r="W113" s="11"/>
      <c r="X113" s="12"/>
      <c r="Y113" s="12"/>
      <c r="Z113" s="11"/>
      <c r="AA113" s="12"/>
      <c r="AB113" s="12"/>
      <c r="AC113" s="12"/>
      <c r="AD113" s="11"/>
      <c r="AE113" s="5"/>
      <c r="AI113" s="32"/>
      <c r="AL113" s="11"/>
      <c r="AM113" s="11"/>
      <c r="AN113" s="11"/>
      <c r="AO113" s="11"/>
      <c r="AS113" s="32"/>
      <c r="AU113" s="11"/>
      <c r="AV113" s="11"/>
      <c r="AW113" s="11"/>
      <c r="AY113" s="32"/>
      <c r="BB113" s="11"/>
      <c r="BC113" s="25"/>
      <c r="BD113" s="25"/>
      <c r="BE113" s="25"/>
      <c r="BI113" s="31"/>
      <c r="BL113" s="25"/>
      <c r="BM113" s="25"/>
      <c r="BN113" s="25"/>
      <c r="BO113" s="25"/>
    </row>
    <row r="114" spans="3:67" x14ac:dyDescent="0.3">
      <c r="C114" s="31"/>
      <c r="K114" s="5"/>
      <c r="Q114" s="5"/>
      <c r="R114" s="5"/>
      <c r="S114" s="5"/>
      <c r="T114" s="11"/>
      <c r="U114" s="12"/>
      <c r="V114" s="12"/>
      <c r="W114" s="11"/>
      <c r="X114" s="12"/>
      <c r="Y114" s="12"/>
      <c r="Z114" s="11"/>
      <c r="AA114" s="12"/>
      <c r="AB114" s="12"/>
      <c r="AC114" s="12"/>
      <c r="AD114" s="11"/>
      <c r="AE114" s="5"/>
      <c r="AI114" s="32"/>
      <c r="AL114" s="11"/>
      <c r="AM114" s="11"/>
      <c r="AN114" s="11"/>
      <c r="AO114" s="11"/>
      <c r="AS114" s="32"/>
      <c r="AU114" s="11"/>
      <c r="AV114" s="11"/>
      <c r="AW114" s="11"/>
      <c r="AY114" s="32"/>
      <c r="BB114" s="11"/>
      <c r="BC114" s="25"/>
      <c r="BD114" s="25"/>
      <c r="BE114" s="25"/>
      <c r="BI114" s="31"/>
      <c r="BL114" s="25"/>
      <c r="BM114" s="25"/>
      <c r="BN114" s="25"/>
      <c r="BO114" s="25"/>
    </row>
    <row r="115" spans="3:67" x14ac:dyDescent="0.3">
      <c r="C115" s="31"/>
      <c r="K115" s="5"/>
      <c r="Q115" s="5"/>
      <c r="R115" s="5"/>
      <c r="S115" s="5"/>
      <c r="T115" s="11"/>
      <c r="U115" s="12"/>
      <c r="V115" s="12"/>
      <c r="W115" s="11"/>
      <c r="X115" s="12"/>
      <c r="Y115" s="12"/>
      <c r="Z115" s="11"/>
      <c r="AA115" s="12"/>
      <c r="AB115" s="12"/>
      <c r="AC115" s="12"/>
      <c r="AD115" s="11"/>
      <c r="AE115" s="5"/>
      <c r="AI115" s="32"/>
      <c r="AL115" s="11"/>
      <c r="AM115" s="11"/>
      <c r="AN115" s="11"/>
      <c r="AO115" s="11"/>
      <c r="AS115" s="32"/>
      <c r="AU115" s="11"/>
      <c r="AV115" s="11"/>
      <c r="AW115" s="11"/>
      <c r="AY115" s="32"/>
      <c r="BB115" s="11"/>
      <c r="BC115" s="25"/>
      <c r="BD115" s="25"/>
      <c r="BE115" s="25"/>
      <c r="BI115" s="31"/>
      <c r="BL115" s="25"/>
      <c r="BM115" s="25"/>
      <c r="BN115" s="25"/>
      <c r="BO115" s="25"/>
    </row>
    <row r="116" spans="3:67" x14ac:dyDescent="0.3">
      <c r="C116" s="31"/>
      <c r="K116" s="5"/>
      <c r="Q116" s="5"/>
      <c r="R116" s="5"/>
      <c r="S116" s="5"/>
      <c r="T116" s="11"/>
      <c r="U116" s="12"/>
      <c r="V116" s="12"/>
      <c r="W116" s="11"/>
      <c r="X116" s="12"/>
      <c r="Y116" s="12"/>
      <c r="Z116" s="11"/>
      <c r="AA116" s="12"/>
      <c r="AB116" s="12"/>
      <c r="AC116" s="12"/>
      <c r="AD116" s="11"/>
      <c r="AE116" s="5"/>
      <c r="AI116" s="32"/>
      <c r="AL116" s="11"/>
      <c r="AM116" s="11"/>
      <c r="AN116" s="11"/>
      <c r="AO116" s="11"/>
      <c r="AS116" s="32"/>
      <c r="AU116" s="11"/>
      <c r="AV116" s="11"/>
      <c r="AW116" s="11"/>
      <c r="AY116" s="32"/>
      <c r="BB116" s="11"/>
      <c r="BC116" s="25"/>
      <c r="BD116" s="25"/>
      <c r="BE116" s="25"/>
      <c r="BI116" s="31"/>
      <c r="BL116" s="25"/>
      <c r="BM116" s="25"/>
      <c r="BN116" s="25"/>
      <c r="BO116" s="25"/>
    </row>
    <row r="117" spans="3:67" x14ac:dyDescent="0.3">
      <c r="C117" s="31"/>
      <c r="K117" s="5"/>
      <c r="Q117" s="5"/>
      <c r="R117" s="5"/>
      <c r="S117" s="5"/>
      <c r="T117" s="11"/>
      <c r="U117" s="12"/>
      <c r="V117" s="12"/>
      <c r="W117" s="11"/>
      <c r="X117" s="12"/>
      <c r="Y117" s="12"/>
      <c r="Z117" s="11"/>
      <c r="AA117" s="12"/>
      <c r="AB117" s="12"/>
      <c r="AC117" s="12"/>
      <c r="AD117" s="11"/>
      <c r="AE117" s="5"/>
      <c r="AI117" s="32"/>
      <c r="AL117" s="11"/>
      <c r="AM117" s="11"/>
      <c r="AN117" s="11"/>
      <c r="AO117" s="11"/>
      <c r="AS117" s="32"/>
      <c r="AU117" s="11"/>
      <c r="AV117" s="11"/>
      <c r="AW117" s="11"/>
      <c r="AY117" s="32"/>
      <c r="BB117" s="11"/>
      <c r="BC117" s="25"/>
      <c r="BD117" s="25"/>
      <c r="BE117" s="25"/>
      <c r="BI117" s="31"/>
      <c r="BL117" s="25"/>
      <c r="BM117" s="25"/>
      <c r="BN117" s="25"/>
      <c r="BO117" s="25"/>
    </row>
    <row r="118" spans="3:67" x14ac:dyDescent="0.3">
      <c r="C118" s="31"/>
      <c r="K118" s="5"/>
      <c r="Q118" s="5"/>
      <c r="R118" s="5"/>
      <c r="S118" s="5"/>
      <c r="T118" s="11"/>
      <c r="U118" s="12"/>
      <c r="V118" s="12"/>
      <c r="W118" s="11"/>
      <c r="X118" s="12"/>
      <c r="Y118" s="12"/>
      <c r="Z118" s="11"/>
      <c r="AA118" s="12"/>
      <c r="AB118" s="12"/>
      <c r="AC118" s="12"/>
      <c r="AD118" s="11"/>
      <c r="AE118" s="5"/>
      <c r="AI118" s="32"/>
      <c r="AL118" s="11"/>
      <c r="AM118" s="11"/>
      <c r="AN118" s="11"/>
      <c r="AO118" s="11"/>
      <c r="AS118" s="32"/>
      <c r="AU118" s="11"/>
      <c r="AV118" s="11"/>
      <c r="AW118" s="11"/>
      <c r="AY118" s="32"/>
      <c r="BB118" s="11"/>
      <c r="BC118" s="25"/>
      <c r="BD118" s="25"/>
      <c r="BE118" s="25"/>
      <c r="BI118" s="31"/>
      <c r="BL118" s="25"/>
      <c r="BM118" s="25"/>
      <c r="BN118" s="25"/>
      <c r="BO118" s="25"/>
    </row>
    <row r="119" spans="3:67" x14ac:dyDescent="0.3">
      <c r="C119" s="31"/>
      <c r="K119" s="5"/>
      <c r="Q119" s="5"/>
      <c r="R119" s="5"/>
      <c r="S119" s="5"/>
      <c r="T119" s="11"/>
      <c r="U119" s="12"/>
      <c r="V119" s="12"/>
      <c r="W119" s="11"/>
      <c r="X119" s="12"/>
      <c r="Y119" s="12"/>
      <c r="Z119" s="11"/>
      <c r="AA119" s="12"/>
      <c r="AB119" s="12"/>
      <c r="AC119" s="12"/>
      <c r="AD119" s="11"/>
      <c r="AE119" s="5"/>
      <c r="AI119" s="32"/>
      <c r="AL119" s="11"/>
      <c r="AM119" s="11"/>
      <c r="AN119" s="11"/>
      <c r="AO119" s="11"/>
      <c r="AS119" s="32"/>
      <c r="AU119" s="11"/>
      <c r="AV119" s="11"/>
      <c r="AW119" s="11"/>
      <c r="AY119" s="32"/>
      <c r="BB119" s="11"/>
      <c r="BC119" s="25"/>
      <c r="BD119" s="25"/>
      <c r="BE119" s="25"/>
      <c r="BI119" s="31"/>
      <c r="BL119" s="25"/>
      <c r="BM119" s="25"/>
      <c r="BN119" s="25"/>
      <c r="BO119" s="25"/>
    </row>
    <row r="120" spans="3:67" x14ac:dyDescent="0.3">
      <c r="C120" s="31"/>
      <c r="K120" s="5"/>
      <c r="Q120" s="5"/>
      <c r="R120" s="5"/>
      <c r="S120" s="5"/>
      <c r="T120" s="11"/>
      <c r="U120" s="12"/>
      <c r="V120" s="12"/>
      <c r="W120" s="11"/>
      <c r="X120" s="12"/>
      <c r="Y120" s="12"/>
      <c r="Z120" s="11"/>
      <c r="AA120" s="12"/>
      <c r="AB120" s="12"/>
      <c r="AC120" s="12"/>
      <c r="AD120" s="11"/>
      <c r="AE120" s="5"/>
      <c r="AI120" s="32"/>
      <c r="AL120" s="11"/>
      <c r="AM120" s="11"/>
      <c r="AN120" s="11"/>
      <c r="AO120" s="11"/>
      <c r="AS120" s="32"/>
      <c r="AU120" s="11"/>
      <c r="AV120" s="11"/>
      <c r="AW120" s="11"/>
      <c r="AY120" s="32"/>
      <c r="BB120" s="11"/>
      <c r="BC120" s="25"/>
      <c r="BD120" s="25"/>
      <c r="BE120" s="25"/>
      <c r="BI120" s="31"/>
      <c r="BL120" s="25"/>
      <c r="BM120" s="25"/>
      <c r="BN120" s="25"/>
      <c r="BO120" s="25"/>
    </row>
    <row r="121" spans="3:67" x14ac:dyDescent="0.3">
      <c r="C121" s="31"/>
      <c r="K121" s="5"/>
      <c r="Q121" s="5"/>
      <c r="R121" s="5"/>
      <c r="S121" s="5"/>
      <c r="T121" s="11"/>
      <c r="U121" s="12"/>
      <c r="V121" s="12"/>
      <c r="W121" s="11"/>
      <c r="X121" s="12"/>
      <c r="Y121" s="12"/>
      <c r="Z121" s="11"/>
      <c r="AA121" s="12"/>
      <c r="AB121" s="12"/>
      <c r="AC121" s="12"/>
      <c r="AD121" s="11"/>
      <c r="AE121" s="5"/>
      <c r="AI121" s="32"/>
      <c r="AL121" s="11"/>
      <c r="AM121" s="11"/>
      <c r="AN121" s="11"/>
      <c r="AO121" s="11"/>
      <c r="AS121" s="32"/>
      <c r="AU121" s="11"/>
      <c r="AV121" s="11"/>
      <c r="AW121" s="11"/>
      <c r="AY121" s="32"/>
      <c r="BB121" s="11"/>
      <c r="BC121" s="25"/>
      <c r="BD121" s="25"/>
      <c r="BE121" s="25"/>
      <c r="BI121" s="31"/>
      <c r="BL121" s="25"/>
      <c r="BM121" s="25"/>
      <c r="BN121" s="25"/>
      <c r="BO121" s="25"/>
    </row>
    <row r="122" spans="3:67" x14ac:dyDescent="0.3">
      <c r="C122" s="31"/>
      <c r="K122" s="5"/>
      <c r="Q122" s="5"/>
      <c r="R122" s="5"/>
      <c r="S122" s="5"/>
      <c r="T122" s="11"/>
      <c r="U122" s="12"/>
      <c r="V122" s="12"/>
      <c r="W122" s="11"/>
      <c r="X122" s="12"/>
      <c r="Y122" s="12"/>
      <c r="Z122" s="11"/>
      <c r="AA122" s="12"/>
      <c r="AB122" s="12"/>
      <c r="AC122" s="12"/>
      <c r="AD122" s="11"/>
      <c r="AE122" s="5"/>
      <c r="AI122" s="32"/>
      <c r="AL122" s="11"/>
      <c r="AM122" s="11"/>
      <c r="AN122" s="11"/>
      <c r="AO122" s="11"/>
      <c r="AS122" s="32"/>
      <c r="AU122" s="11"/>
      <c r="AV122" s="11"/>
      <c r="AW122" s="11"/>
      <c r="AY122" s="32"/>
      <c r="BB122" s="11"/>
      <c r="BC122" s="25"/>
      <c r="BD122" s="25"/>
      <c r="BE122" s="25"/>
      <c r="BI122" s="31"/>
      <c r="BL122" s="25"/>
      <c r="BM122" s="25"/>
      <c r="BN122" s="25"/>
      <c r="BO122" s="25"/>
    </row>
    <row r="123" spans="3:67" x14ac:dyDescent="0.3">
      <c r="C123" s="31"/>
      <c r="K123" s="5"/>
      <c r="Q123" s="5"/>
      <c r="R123" s="5"/>
      <c r="S123" s="5"/>
      <c r="T123" s="11"/>
      <c r="U123" s="12"/>
      <c r="V123" s="12"/>
      <c r="W123" s="11"/>
      <c r="X123" s="12"/>
      <c r="Y123" s="12"/>
      <c r="Z123" s="11"/>
      <c r="AA123" s="12"/>
      <c r="AB123" s="12"/>
      <c r="AC123" s="12"/>
      <c r="AD123" s="11"/>
      <c r="AE123" s="5"/>
      <c r="AI123" s="32"/>
      <c r="AL123" s="11"/>
      <c r="AM123" s="11"/>
      <c r="AN123" s="11"/>
      <c r="AO123" s="11"/>
      <c r="AS123" s="32"/>
      <c r="AU123" s="11"/>
      <c r="AV123" s="11"/>
      <c r="AW123" s="11"/>
      <c r="AY123" s="32"/>
      <c r="BB123" s="11"/>
      <c r="BC123" s="25"/>
      <c r="BD123" s="25"/>
      <c r="BE123" s="25"/>
      <c r="BI123" s="31"/>
      <c r="BL123" s="25"/>
      <c r="BM123" s="25"/>
      <c r="BN123" s="25"/>
      <c r="BO123" s="25"/>
    </row>
    <row r="124" spans="3:67" x14ac:dyDescent="0.3">
      <c r="C124" s="31"/>
      <c r="K124" s="5"/>
      <c r="Q124" s="5"/>
      <c r="R124" s="5"/>
      <c r="S124" s="5"/>
      <c r="T124" s="11"/>
      <c r="U124" s="12"/>
      <c r="V124" s="12"/>
      <c r="W124" s="11"/>
      <c r="X124" s="12"/>
      <c r="Y124" s="12"/>
      <c r="Z124" s="11"/>
      <c r="AA124" s="12"/>
      <c r="AB124" s="12"/>
      <c r="AC124" s="12"/>
      <c r="AD124" s="11"/>
      <c r="AE124" s="5"/>
      <c r="AI124" s="32"/>
      <c r="AL124" s="11"/>
      <c r="AM124" s="11"/>
      <c r="AN124" s="11"/>
      <c r="AO124" s="11"/>
      <c r="AS124" s="32"/>
      <c r="AU124" s="11"/>
      <c r="AV124" s="11"/>
      <c r="AW124" s="11"/>
      <c r="AY124" s="32"/>
      <c r="BB124" s="11"/>
      <c r="BC124" s="25"/>
      <c r="BD124" s="25"/>
      <c r="BE124" s="25"/>
      <c r="BI124" s="31"/>
      <c r="BL124" s="25"/>
      <c r="BM124" s="25"/>
      <c r="BN124" s="25"/>
      <c r="BO124" s="25"/>
    </row>
    <row r="125" spans="3:67" x14ac:dyDescent="0.3">
      <c r="C125" s="31"/>
      <c r="K125" s="5"/>
      <c r="Q125" s="5"/>
      <c r="R125" s="5"/>
      <c r="S125" s="5"/>
      <c r="T125" s="11"/>
      <c r="U125" s="12"/>
      <c r="V125" s="12"/>
      <c r="W125" s="11"/>
      <c r="X125" s="12"/>
      <c r="Y125" s="12"/>
      <c r="Z125" s="11"/>
      <c r="AA125" s="12"/>
      <c r="AB125" s="12"/>
      <c r="AC125" s="12"/>
      <c r="AD125" s="11"/>
      <c r="AE125" s="5"/>
      <c r="AI125" s="32"/>
      <c r="AL125" s="11"/>
      <c r="AM125" s="11"/>
      <c r="AN125" s="11"/>
      <c r="AO125" s="11"/>
      <c r="AS125" s="32"/>
      <c r="AU125" s="11"/>
      <c r="AV125" s="11"/>
      <c r="AW125" s="11"/>
      <c r="AY125" s="32"/>
      <c r="BB125" s="11"/>
      <c r="BC125" s="25"/>
      <c r="BD125" s="25"/>
      <c r="BE125" s="25"/>
      <c r="BI125" s="31"/>
      <c r="BL125" s="25"/>
      <c r="BM125" s="25"/>
      <c r="BN125" s="25"/>
      <c r="BO125" s="25"/>
    </row>
    <row r="126" spans="3:67" x14ac:dyDescent="0.3">
      <c r="C126" s="31"/>
      <c r="K126" s="5"/>
      <c r="Q126" s="5"/>
      <c r="R126" s="5"/>
      <c r="S126" s="5"/>
      <c r="T126" s="11"/>
      <c r="U126" s="12"/>
      <c r="V126" s="12"/>
      <c r="W126" s="11"/>
      <c r="X126" s="12"/>
      <c r="Y126" s="12"/>
      <c r="Z126" s="11"/>
      <c r="AA126" s="12"/>
      <c r="AB126" s="12"/>
      <c r="AC126" s="12"/>
      <c r="AD126" s="11"/>
      <c r="AE126" s="5"/>
      <c r="AI126" s="32"/>
      <c r="AL126" s="11"/>
      <c r="AM126" s="11"/>
      <c r="AN126" s="11"/>
      <c r="AO126" s="11"/>
      <c r="AS126" s="32"/>
      <c r="AU126" s="11"/>
      <c r="AV126" s="11"/>
      <c r="AW126" s="11"/>
      <c r="AY126" s="32"/>
      <c r="BB126" s="11"/>
      <c r="BC126" s="25"/>
      <c r="BD126" s="25"/>
      <c r="BE126" s="25"/>
      <c r="BI126" s="31"/>
      <c r="BL126" s="25"/>
      <c r="BM126" s="25"/>
      <c r="BN126" s="25"/>
      <c r="BO126" s="25"/>
    </row>
    <row r="127" spans="3:67" x14ac:dyDescent="0.3">
      <c r="C127" s="31"/>
      <c r="K127" s="5"/>
      <c r="Q127" s="5"/>
      <c r="R127" s="5"/>
      <c r="S127" s="5"/>
      <c r="T127" s="11"/>
      <c r="U127" s="12"/>
      <c r="V127" s="12"/>
      <c r="W127" s="11"/>
      <c r="X127" s="12"/>
      <c r="Y127" s="12"/>
      <c r="Z127" s="11"/>
      <c r="AA127" s="12"/>
      <c r="AB127" s="12"/>
      <c r="AC127" s="12"/>
      <c r="AD127" s="11"/>
      <c r="AE127" s="5"/>
      <c r="AI127" s="32"/>
      <c r="AL127" s="11"/>
      <c r="AM127" s="11"/>
      <c r="AN127" s="11"/>
      <c r="AO127" s="11"/>
      <c r="AS127" s="32"/>
      <c r="AU127" s="11"/>
      <c r="AV127" s="11"/>
      <c r="AW127" s="11"/>
      <c r="AY127" s="32"/>
      <c r="BB127" s="11"/>
      <c r="BC127" s="25"/>
      <c r="BD127" s="25"/>
      <c r="BE127" s="25"/>
      <c r="BI127" s="31"/>
      <c r="BL127" s="25"/>
      <c r="BM127" s="25"/>
      <c r="BN127" s="25"/>
      <c r="BO127" s="25"/>
    </row>
    <row r="128" spans="3:67" x14ac:dyDescent="0.3">
      <c r="C128" s="31"/>
      <c r="K128" s="5"/>
      <c r="Q128" s="5"/>
      <c r="R128" s="5"/>
      <c r="S128" s="5"/>
      <c r="T128" s="11"/>
      <c r="U128" s="12"/>
      <c r="V128" s="12"/>
      <c r="W128" s="11"/>
      <c r="X128" s="12"/>
      <c r="Y128" s="12"/>
      <c r="Z128" s="11"/>
      <c r="AA128" s="12"/>
      <c r="AB128" s="12"/>
      <c r="AC128" s="12"/>
      <c r="AD128" s="11"/>
      <c r="AE128" s="5"/>
      <c r="AI128" s="32"/>
      <c r="AL128" s="11"/>
      <c r="AM128" s="11"/>
      <c r="AN128" s="11"/>
      <c r="AO128" s="11"/>
      <c r="AS128" s="32"/>
      <c r="AU128" s="11"/>
      <c r="AV128" s="11"/>
      <c r="AW128" s="11"/>
      <c r="AY128" s="32"/>
      <c r="BB128" s="11"/>
      <c r="BC128" s="25"/>
      <c r="BD128" s="25"/>
      <c r="BE128" s="25"/>
      <c r="BI128" s="31"/>
      <c r="BL128" s="25"/>
      <c r="BM128" s="25"/>
      <c r="BN128" s="25"/>
      <c r="BO128" s="25"/>
    </row>
    <row r="129" spans="1:71" x14ac:dyDescent="0.3">
      <c r="A129" s="31"/>
      <c r="B129" s="31"/>
      <c r="C129" s="31"/>
      <c r="D129" s="31"/>
      <c r="E129" s="32"/>
      <c r="F129" s="36"/>
      <c r="G129" s="36"/>
      <c r="H129" s="32"/>
      <c r="I129" s="36"/>
      <c r="J129" s="36"/>
      <c r="K129" s="5"/>
      <c r="L129" s="36"/>
      <c r="M129" s="36"/>
      <c r="N129" s="36"/>
      <c r="O129" s="32"/>
      <c r="P129" s="32"/>
      <c r="Q129" s="5"/>
      <c r="R129" s="5"/>
      <c r="S129" s="5"/>
      <c r="T129" s="11"/>
      <c r="U129" s="12"/>
      <c r="V129" s="12"/>
      <c r="W129" s="11"/>
      <c r="X129" s="12"/>
      <c r="Y129" s="12"/>
      <c r="Z129" s="11"/>
      <c r="AA129" s="12"/>
      <c r="AB129" s="12"/>
      <c r="AC129" s="12"/>
      <c r="AD129" s="11"/>
      <c r="AE129" s="5"/>
      <c r="AG129" s="32"/>
      <c r="AH129" s="32"/>
      <c r="AI129" s="32"/>
      <c r="AJ129" s="32"/>
      <c r="AL129" s="11"/>
      <c r="AM129" s="11"/>
      <c r="AN129" s="11"/>
      <c r="AO129" s="11"/>
      <c r="AQ129" s="32"/>
      <c r="AR129" s="32"/>
      <c r="AS129" s="32"/>
      <c r="AT129" s="32"/>
      <c r="AU129" s="11"/>
      <c r="AV129" s="11"/>
      <c r="AW129" s="11"/>
      <c r="AX129" s="32"/>
      <c r="AY129" s="32"/>
      <c r="AZ129" s="32"/>
      <c r="BB129" s="11"/>
      <c r="BC129" s="25"/>
      <c r="BD129" s="25"/>
      <c r="BE129" s="25"/>
      <c r="BG129" s="31"/>
      <c r="BH129" s="31"/>
      <c r="BI129" s="31"/>
      <c r="BJ129" s="31"/>
      <c r="BL129" s="25"/>
      <c r="BM129" s="25"/>
      <c r="BN129" s="25"/>
      <c r="BO129" s="25"/>
    </row>
    <row r="130" spans="1:71" x14ac:dyDescent="0.3">
      <c r="K130" s="5"/>
      <c r="Q130" s="5"/>
      <c r="R130" s="5"/>
      <c r="S130" s="5"/>
      <c r="T130" s="11"/>
      <c r="U130" s="12"/>
      <c r="V130" s="12"/>
      <c r="W130" s="11"/>
      <c r="X130" s="12"/>
      <c r="Y130" s="12"/>
      <c r="Z130" s="11"/>
      <c r="AA130" s="12"/>
      <c r="AB130" s="12"/>
      <c r="AC130" s="12"/>
      <c r="AD130" s="11"/>
      <c r="AE130" s="5"/>
      <c r="AL130" s="11"/>
      <c r="AM130" s="11"/>
      <c r="AN130" s="11"/>
      <c r="AO130" s="11"/>
      <c r="AU130" s="11"/>
      <c r="AV130" s="11"/>
      <c r="AW130" s="11"/>
      <c r="BB130" s="11"/>
      <c r="BC130" s="25"/>
      <c r="BD130" s="25"/>
      <c r="BE130" s="25"/>
      <c r="BL130" s="25"/>
      <c r="BM130" s="25"/>
      <c r="BN130" s="25"/>
      <c r="BO130" s="25"/>
    </row>
    <row r="131" spans="1:71" x14ac:dyDescent="0.3">
      <c r="K131" s="5"/>
      <c r="Q131" s="5"/>
      <c r="R131" s="5"/>
      <c r="S131" s="5"/>
      <c r="T131" s="11"/>
      <c r="U131" s="12"/>
      <c r="V131" s="12"/>
      <c r="W131" s="11"/>
      <c r="X131" s="12"/>
      <c r="Y131" s="12"/>
      <c r="Z131" s="11"/>
      <c r="AA131" s="12"/>
      <c r="AB131" s="12"/>
      <c r="AC131" s="12"/>
      <c r="AD131" s="11"/>
      <c r="AE131" s="5"/>
      <c r="AL131" s="11"/>
      <c r="AM131" s="11"/>
      <c r="AN131" s="11"/>
      <c r="AO131" s="11"/>
      <c r="AU131" s="11"/>
      <c r="AV131" s="11"/>
      <c r="AW131" s="11"/>
      <c r="BB131" s="11"/>
      <c r="BC131" s="25"/>
      <c r="BD131" s="25"/>
      <c r="BE131" s="25"/>
      <c r="BL131" s="25"/>
      <c r="BM131" s="25"/>
      <c r="BN131" s="25"/>
      <c r="BO131" s="25"/>
    </row>
    <row r="132" spans="1:71" x14ac:dyDescent="0.3">
      <c r="K132" s="5"/>
      <c r="Q132" s="5"/>
      <c r="R132" s="5"/>
      <c r="S132" s="5"/>
      <c r="T132" s="11"/>
      <c r="U132" s="12"/>
      <c r="V132" s="12"/>
      <c r="W132" s="11"/>
      <c r="X132" s="12"/>
      <c r="Y132" s="12"/>
      <c r="Z132" s="11"/>
      <c r="AA132" s="12"/>
      <c r="AB132" s="12"/>
      <c r="AC132" s="12"/>
      <c r="AD132" s="11"/>
      <c r="AE132" s="5"/>
      <c r="AL132" s="11"/>
      <c r="AM132" s="11"/>
      <c r="AN132" s="11"/>
      <c r="AO132" s="11"/>
      <c r="AU132" s="11"/>
      <c r="AV132" s="11"/>
      <c r="AW132" s="11"/>
      <c r="BB132" s="11"/>
      <c r="BC132" s="25"/>
      <c r="BD132" s="25"/>
      <c r="BE132" s="25"/>
      <c r="BL132" s="25"/>
      <c r="BM132" s="25"/>
      <c r="BN132" s="25"/>
      <c r="BO132" s="25"/>
    </row>
    <row r="133" spans="1:71" x14ac:dyDescent="0.3">
      <c r="K133" s="5"/>
      <c r="Q133" s="5"/>
      <c r="R133" s="5"/>
      <c r="S133" s="5"/>
      <c r="T133" s="11"/>
      <c r="U133" s="12"/>
      <c r="V133" s="12"/>
      <c r="W133" s="11"/>
      <c r="X133" s="12"/>
      <c r="Y133" s="12"/>
      <c r="Z133" s="11"/>
      <c r="AA133" s="12"/>
      <c r="AB133" s="12"/>
      <c r="AC133" s="12"/>
      <c r="AD133" s="11"/>
      <c r="AE133" s="5"/>
      <c r="AL133" s="11"/>
      <c r="AM133" s="11"/>
      <c r="AN133" s="11"/>
      <c r="AO133" s="11"/>
      <c r="AU133" s="11"/>
      <c r="AV133" s="11"/>
      <c r="AW133" s="11"/>
      <c r="BB133" s="11"/>
      <c r="BC133" s="25"/>
      <c r="BD133" s="25"/>
      <c r="BE133" s="25"/>
      <c r="BL133" s="25"/>
      <c r="BM133" s="25"/>
      <c r="BN133" s="25"/>
      <c r="BO133" s="25"/>
    </row>
    <row r="134" spans="1:71" x14ac:dyDescent="0.3">
      <c r="K134" s="5"/>
      <c r="Q134" s="5"/>
      <c r="R134" s="5"/>
      <c r="S134" s="5"/>
      <c r="T134" s="11"/>
      <c r="U134" s="12"/>
      <c r="V134" s="12"/>
      <c r="W134" s="11"/>
      <c r="X134" s="12"/>
      <c r="Y134" s="12"/>
      <c r="Z134" s="11"/>
      <c r="AA134" s="12"/>
      <c r="AB134" s="12"/>
      <c r="AC134" s="12"/>
      <c r="AD134" s="11"/>
      <c r="AE134" s="5"/>
      <c r="AL134" s="11"/>
      <c r="AM134" s="11"/>
      <c r="AN134" s="11"/>
      <c r="AO134" s="11"/>
      <c r="AU134" s="11"/>
      <c r="AV134" s="11"/>
      <c r="AW134" s="11"/>
      <c r="BB134" s="11"/>
      <c r="BC134" s="25"/>
      <c r="BD134" s="25"/>
      <c r="BE134" s="25"/>
      <c r="BL134" s="25"/>
      <c r="BM134" s="25"/>
      <c r="BN134" s="25"/>
      <c r="BO134" s="25"/>
    </row>
    <row r="135" spans="1:71" x14ac:dyDescent="0.3">
      <c r="K135" s="5"/>
      <c r="Q135" s="5"/>
      <c r="R135" s="5"/>
      <c r="S135" s="5"/>
      <c r="T135" s="11"/>
      <c r="U135" s="12"/>
      <c r="V135" s="12"/>
      <c r="W135" s="11"/>
      <c r="X135" s="12"/>
      <c r="Y135" s="12"/>
      <c r="Z135" s="11"/>
      <c r="AA135" s="12"/>
      <c r="AB135" s="12"/>
      <c r="AC135" s="12"/>
      <c r="AD135" s="11"/>
      <c r="AE135" s="5"/>
      <c r="AL135" s="11"/>
      <c r="AM135" s="11"/>
      <c r="AN135" s="11"/>
      <c r="AO135" s="11"/>
      <c r="AU135" s="11"/>
      <c r="AV135" s="11"/>
      <c r="AW135" s="11"/>
      <c r="BB135" s="11"/>
      <c r="BC135" s="25"/>
      <c r="BD135" s="25"/>
      <c r="BE135" s="25"/>
      <c r="BL135" s="25"/>
      <c r="BM135" s="25"/>
      <c r="BN135" s="25"/>
      <c r="BO135" s="25"/>
    </row>
    <row r="136" spans="1:71" s="17" customFormat="1" x14ac:dyDescent="0.3">
      <c r="E136" s="15"/>
      <c r="F136" s="16"/>
      <c r="G136" s="16"/>
      <c r="H136" s="4"/>
      <c r="I136" s="16"/>
      <c r="J136" s="16"/>
      <c r="K136" s="5"/>
      <c r="L136" s="16"/>
      <c r="M136" s="16"/>
      <c r="N136" s="16"/>
      <c r="O136" s="15"/>
      <c r="P136" s="15"/>
      <c r="Q136" s="5"/>
      <c r="R136" s="5"/>
      <c r="S136" s="5"/>
      <c r="T136" s="11"/>
      <c r="U136" s="12"/>
      <c r="V136" s="12"/>
      <c r="W136" s="11"/>
      <c r="X136" s="12"/>
      <c r="Y136" s="12"/>
      <c r="Z136" s="11"/>
      <c r="AA136" s="12"/>
      <c r="AB136" s="12"/>
      <c r="AC136" s="12"/>
      <c r="AD136" s="11"/>
      <c r="AE136" s="5"/>
      <c r="AF136" s="15"/>
      <c r="AG136" s="15"/>
      <c r="AH136" s="15"/>
      <c r="AI136" s="15"/>
      <c r="AJ136" s="15"/>
      <c r="AK136" s="4"/>
      <c r="AL136" s="11"/>
      <c r="AM136" s="11"/>
      <c r="AN136" s="11"/>
      <c r="AO136" s="11"/>
      <c r="AP136" s="15"/>
      <c r="AQ136" s="15"/>
      <c r="AR136" s="15"/>
      <c r="AS136" s="15"/>
      <c r="AT136" s="15"/>
      <c r="AU136" s="11"/>
      <c r="AV136" s="11"/>
      <c r="AW136" s="11"/>
      <c r="AX136" s="15"/>
      <c r="AY136" s="15"/>
      <c r="AZ136" s="15"/>
      <c r="BA136" s="4"/>
      <c r="BB136" s="11"/>
      <c r="BC136" s="25"/>
      <c r="BD136" s="25"/>
      <c r="BE136" s="25"/>
      <c r="BK136" s="3"/>
      <c r="BL136" s="25"/>
      <c r="BM136" s="25"/>
      <c r="BN136" s="25"/>
      <c r="BO136" s="25"/>
    </row>
    <row r="137" spans="1:71" s="17" customFormat="1" x14ac:dyDescent="0.3">
      <c r="E137" s="15"/>
      <c r="F137" s="16"/>
      <c r="G137" s="16"/>
      <c r="H137" s="4"/>
      <c r="I137" s="16"/>
      <c r="J137" s="16"/>
      <c r="K137" s="5"/>
      <c r="L137" s="16"/>
      <c r="M137" s="16"/>
      <c r="N137" s="16"/>
      <c r="O137" s="15"/>
      <c r="P137" s="15"/>
      <c r="Q137" s="5"/>
      <c r="R137" s="5"/>
      <c r="S137" s="5"/>
      <c r="T137" s="11"/>
      <c r="U137" s="12"/>
      <c r="V137" s="12"/>
      <c r="W137" s="11"/>
      <c r="X137" s="12"/>
      <c r="Y137" s="12"/>
      <c r="Z137" s="11"/>
      <c r="AA137" s="12"/>
      <c r="AB137" s="12"/>
      <c r="AC137" s="12"/>
      <c r="AD137" s="11"/>
      <c r="AE137" s="5"/>
      <c r="AF137" s="15"/>
      <c r="AG137" s="15"/>
      <c r="AH137" s="15"/>
      <c r="AI137" s="15"/>
      <c r="AJ137" s="15"/>
      <c r="AK137" s="4"/>
      <c r="AL137" s="11"/>
      <c r="AM137" s="11"/>
      <c r="AN137" s="11"/>
      <c r="AO137" s="11"/>
      <c r="AP137" s="15"/>
      <c r="AQ137" s="15"/>
      <c r="AR137" s="15"/>
      <c r="AS137" s="15"/>
      <c r="AT137" s="15"/>
      <c r="AU137" s="11"/>
      <c r="AV137" s="11"/>
      <c r="AW137" s="11"/>
      <c r="AX137" s="15"/>
      <c r="AY137" s="15"/>
      <c r="AZ137" s="15"/>
      <c r="BA137" s="4"/>
      <c r="BB137" s="11"/>
      <c r="BC137" s="25"/>
      <c r="BD137" s="25"/>
      <c r="BE137" s="25"/>
      <c r="BK137" s="3"/>
      <c r="BL137" s="25"/>
      <c r="BM137" s="25"/>
      <c r="BN137" s="25"/>
      <c r="BO137" s="25"/>
    </row>
    <row r="138" spans="1:71" s="17" customFormat="1" x14ac:dyDescent="0.3">
      <c r="E138" s="15"/>
      <c r="F138" s="16"/>
      <c r="G138" s="16"/>
      <c r="H138" s="4"/>
      <c r="I138" s="16"/>
      <c r="J138" s="16"/>
      <c r="K138" s="5"/>
      <c r="L138" s="16"/>
      <c r="M138" s="16"/>
      <c r="N138" s="16"/>
      <c r="O138" s="15"/>
      <c r="P138" s="15"/>
      <c r="Q138" s="5"/>
      <c r="R138" s="5"/>
      <c r="S138" s="5"/>
      <c r="T138" s="11"/>
      <c r="U138" s="12"/>
      <c r="V138" s="12"/>
      <c r="W138" s="11"/>
      <c r="X138" s="12"/>
      <c r="Y138" s="12"/>
      <c r="Z138" s="11"/>
      <c r="AA138" s="12"/>
      <c r="AB138" s="12"/>
      <c r="AC138" s="12"/>
      <c r="AD138" s="11"/>
      <c r="AE138" s="5"/>
      <c r="AF138" s="15"/>
      <c r="AG138" s="15"/>
      <c r="AH138" s="15"/>
      <c r="AI138" s="15"/>
      <c r="AJ138" s="15"/>
      <c r="AK138" s="4"/>
      <c r="AL138" s="11"/>
      <c r="AM138" s="11"/>
      <c r="AN138" s="11"/>
      <c r="AO138" s="11"/>
      <c r="AP138" s="15"/>
      <c r="AQ138" s="15"/>
      <c r="AR138" s="15"/>
      <c r="AS138" s="15"/>
      <c r="AT138" s="15"/>
      <c r="AU138" s="11"/>
      <c r="AV138" s="11"/>
      <c r="AW138" s="11"/>
      <c r="AX138" s="15"/>
      <c r="AY138" s="15"/>
      <c r="AZ138" s="15"/>
      <c r="BA138" s="4"/>
      <c r="BB138" s="11"/>
      <c r="BC138" s="25"/>
      <c r="BD138" s="25"/>
      <c r="BE138" s="25"/>
      <c r="BK138" s="3"/>
      <c r="BL138" s="25"/>
      <c r="BM138" s="25"/>
      <c r="BN138" s="25"/>
      <c r="BO138" s="25"/>
    </row>
    <row r="139" spans="1:71" s="17" customFormat="1" x14ac:dyDescent="0.3">
      <c r="E139" s="15"/>
      <c r="F139" s="16"/>
      <c r="G139" s="16"/>
      <c r="H139" s="4"/>
      <c r="I139" s="16"/>
      <c r="J139" s="16"/>
      <c r="K139" s="5"/>
      <c r="L139" s="16"/>
      <c r="M139" s="16"/>
      <c r="N139" s="16"/>
      <c r="O139" s="15"/>
      <c r="P139" s="15"/>
      <c r="Q139" s="5"/>
      <c r="R139" s="5"/>
      <c r="S139" s="5"/>
      <c r="T139" s="11"/>
      <c r="U139" s="12"/>
      <c r="V139" s="12"/>
      <c r="W139" s="11"/>
      <c r="X139" s="12"/>
      <c r="Y139" s="12"/>
      <c r="Z139" s="11"/>
      <c r="AA139" s="12"/>
      <c r="AB139" s="12"/>
      <c r="AC139" s="12"/>
      <c r="AD139" s="11"/>
      <c r="AE139" s="5"/>
      <c r="AF139" s="15"/>
      <c r="AG139" s="15"/>
      <c r="AH139" s="15"/>
      <c r="AI139" s="15"/>
      <c r="AJ139" s="15"/>
      <c r="AK139" s="4"/>
      <c r="AL139" s="11"/>
      <c r="AM139" s="11"/>
      <c r="AN139" s="11"/>
      <c r="AO139" s="11"/>
      <c r="AP139" s="15"/>
      <c r="AQ139" s="15"/>
      <c r="AR139" s="15"/>
      <c r="AS139" s="15"/>
      <c r="AT139" s="15"/>
      <c r="AU139" s="11"/>
      <c r="AV139" s="11"/>
      <c r="AW139" s="11"/>
      <c r="AX139" s="15"/>
      <c r="AY139" s="15"/>
      <c r="AZ139" s="15"/>
      <c r="BA139" s="4"/>
      <c r="BB139" s="11"/>
      <c r="BC139" s="25"/>
      <c r="BD139" s="25"/>
      <c r="BE139" s="25"/>
      <c r="BK139" s="3"/>
      <c r="BL139" s="25"/>
      <c r="BM139" s="25"/>
      <c r="BN139" s="25"/>
      <c r="BO139" s="25"/>
    </row>
    <row r="140" spans="1:71" s="17" customFormat="1" x14ac:dyDescent="0.3">
      <c r="E140" s="15"/>
      <c r="F140" s="16"/>
      <c r="G140" s="16"/>
      <c r="H140" s="4"/>
      <c r="I140" s="16"/>
      <c r="J140" s="16"/>
      <c r="K140" s="5"/>
      <c r="L140" s="16"/>
      <c r="M140" s="16"/>
      <c r="N140" s="16"/>
      <c r="O140" s="15"/>
      <c r="P140" s="15"/>
      <c r="Q140" s="5"/>
      <c r="R140" s="5"/>
      <c r="S140" s="5"/>
      <c r="T140" s="11"/>
      <c r="U140" s="12"/>
      <c r="V140" s="12"/>
      <c r="W140" s="11"/>
      <c r="X140" s="12"/>
      <c r="Y140" s="12"/>
      <c r="Z140" s="11"/>
      <c r="AA140" s="12"/>
      <c r="AB140" s="12"/>
      <c r="AC140" s="12"/>
      <c r="AD140" s="11"/>
      <c r="AE140" s="5"/>
      <c r="AF140" s="15"/>
      <c r="AG140" s="15"/>
      <c r="AH140" s="15"/>
      <c r="AI140" s="15"/>
      <c r="AJ140" s="15"/>
      <c r="AK140" s="4"/>
      <c r="AL140" s="11"/>
      <c r="AM140" s="11"/>
      <c r="AN140" s="11"/>
      <c r="AO140" s="11"/>
      <c r="AP140" s="15"/>
      <c r="AQ140" s="15"/>
      <c r="AR140" s="15"/>
      <c r="AS140" s="15"/>
      <c r="AT140" s="15"/>
      <c r="AU140" s="11"/>
      <c r="AV140" s="11"/>
      <c r="AW140" s="11"/>
      <c r="AX140" s="15"/>
      <c r="AY140" s="15"/>
      <c r="AZ140" s="15"/>
      <c r="BA140" s="4"/>
      <c r="BB140" s="11"/>
      <c r="BC140" s="25"/>
      <c r="BD140" s="25"/>
      <c r="BE140" s="25"/>
      <c r="BK140" s="3"/>
      <c r="BL140" s="25"/>
      <c r="BM140" s="25"/>
      <c r="BN140" s="25"/>
      <c r="BO140" s="25"/>
    </row>
    <row r="141" spans="1:71" s="17" customFormat="1" x14ac:dyDescent="0.3">
      <c r="E141" s="15"/>
      <c r="F141" s="16"/>
      <c r="G141" s="16"/>
      <c r="H141" s="4"/>
      <c r="I141" s="16"/>
      <c r="J141" s="16"/>
      <c r="K141" s="5"/>
      <c r="L141" s="16"/>
      <c r="M141" s="16"/>
      <c r="N141" s="16"/>
      <c r="O141" s="15"/>
      <c r="P141" s="15"/>
      <c r="Q141" s="5"/>
      <c r="R141" s="5"/>
      <c r="S141" s="5"/>
      <c r="T141" s="11"/>
      <c r="U141" s="12"/>
      <c r="V141" s="12"/>
      <c r="W141" s="11"/>
      <c r="X141" s="12"/>
      <c r="Y141" s="12"/>
      <c r="Z141" s="11"/>
      <c r="AA141" s="12"/>
      <c r="AB141" s="12"/>
      <c r="AC141" s="12"/>
      <c r="AD141" s="11"/>
      <c r="AE141" s="5"/>
      <c r="AF141" s="15"/>
      <c r="AG141" s="15"/>
      <c r="AH141" s="15"/>
      <c r="AI141" s="15"/>
      <c r="AJ141" s="15"/>
      <c r="AK141" s="4"/>
      <c r="AL141" s="11"/>
      <c r="AM141" s="11"/>
      <c r="AN141" s="11"/>
      <c r="AO141" s="11"/>
      <c r="AP141" s="15"/>
      <c r="AQ141" s="15"/>
      <c r="AR141" s="15"/>
      <c r="AS141" s="15"/>
      <c r="AT141" s="15"/>
      <c r="AU141" s="11"/>
      <c r="AV141" s="11"/>
      <c r="AW141" s="11"/>
      <c r="AX141" s="15"/>
      <c r="AY141" s="15"/>
      <c r="AZ141" s="15"/>
      <c r="BA141" s="4"/>
      <c r="BB141" s="11"/>
      <c r="BC141" s="25"/>
      <c r="BD141" s="25"/>
      <c r="BE141" s="25"/>
      <c r="BK141" s="3"/>
      <c r="BL141" s="25"/>
      <c r="BM141" s="25"/>
      <c r="BN141" s="25"/>
      <c r="BO141" s="25"/>
    </row>
    <row r="142" spans="1:71" s="17" customFormat="1" x14ac:dyDescent="0.3">
      <c r="E142" s="15"/>
      <c r="F142" s="16"/>
      <c r="G142" s="16"/>
      <c r="H142" s="4"/>
      <c r="I142" s="16"/>
      <c r="J142" s="16"/>
      <c r="K142" s="5"/>
      <c r="L142" s="16"/>
      <c r="M142" s="16"/>
      <c r="N142" s="16"/>
      <c r="O142" s="15"/>
      <c r="P142" s="15"/>
      <c r="Q142" s="5"/>
      <c r="R142" s="5"/>
      <c r="S142" s="5"/>
      <c r="T142" s="11"/>
      <c r="U142" s="12"/>
      <c r="V142" s="12"/>
      <c r="W142" s="11"/>
      <c r="X142" s="12"/>
      <c r="Y142" s="12"/>
      <c r="Z142" s="11"/>
      <c r="AA142" s="12"/>
      <c r="AB142" s="12"/>
      <c r="AC142" s="12"/>
      <c r="AD142" s="11"/>
      <c r="AE142" s="5"/>
      <c r="AF142" s="15"/>
      <c r="AG142" s="15"/>
      <c r="AH142" s="15"/>
      <c r="AI142" s="15"/>
      <c r="AJ142" s="15"/>
      <c r="AK142" s="4"/>
      <c r="AL142" s="11"/>
      <c r="AM142" s="11"/>
      <c r="AN142" s="11"/>
      <c r="AO142" s="11"/>
      <c r="AP142" s="15"/>
      <c r="AQ142" s="15"/>
      <c r="AR142" s="15"/>
      <c r="AS142" s="15"/>
      <c r="AT142" s="15"/>
      <c r="AU142" s="11"/>
      <c r="AV142" s="11"/>
      <c r="AW142" s="11"/>
      <c r="AX142" s="15"/>
      <c r="AY142" s="15"/>
      <c r="AZ142" s="15"/>
      <c r="BA142" s="4"/>
      <c r="BB142" s="11"/>
      <c r="BC142" s="25"/>
      <c r="BD142" s="25"/>
      <c r="BE142" s="25"/>
      <c r="BK142" s="3"/>
      <c r="BL142" s="25"/>
      <c r="BM142" s="25"/>
      <c r="BN142" s="25"/>
      <c r="BO142" s="25"/>
    </row>
    <row r="143" spans="1:71" s="17" customFormat="1" x14ac:dyDescent="0.3">
      <c r="E143" s="15"/>
      <c r="F143" s="16"/>
      <c r="G143" s="16"/>
      <c r="H143" s="4"/>
      <c r="I143" s="16"/>
      <c r="J143" s="16"/>
      <c r="K143" s="5"/>
      <c r="L143" s="16"/>
      <c r="M143" s="16"/>
      <c r="N143" s="16"/>
      <c r="O143" s="15"/>
      <c r="P143" s="15"/>
      <c r="Q143" s="5"/>
      <c r="R143" s="5"/>
      <c r="S143" s="5"/>
      <c r="T143" s="11"/>
      <c r="U143" s="12"/>
      <c r="V143" s="12"/>
      <c r="W143" s="11"/>
      <c r="X143" s="12"/>
      <c r="Y143" s="12"/>
      <c r="Z143" s="11"/>
      <c r="AA143" s="12"/>
      <c r="AB143" s="12"/>
      <c r="AC143" s="12"/>
      <c r="AD143" s="11"/>
      <c r="AE143" s="5"/>
      <c r="AF143" s="15"/>
      <c r="AG143" s="15"/>
      <c r="AH143" s="15"/>
      <c r="AI143" s="15"/>
      <c r="AJ143" s="15"/>
      <c r="AK143" s="4"/>
      <c r="AL143" s="11"/>
      <c r="AM143" s="11"/>
      <c r="AN143" s="11"/>
      <c r="AO143" s="11"/>
      <c r="AP143" s="15"/>
      <c r="AQ143" s="15"/>
      <c r="AR143" s="15"/>
      <c r="AS143" s="15"/>
      <c r="AT143" s="15"/>
      <c r="AU143" s="11"/>
      <c r="AV143" s="11"/>
      <c r="AW143" s="11"/>
      <c r="AX143" s="15"/>
      <c r="AY143" s="15"/>
      <c r="AZ143" s="15"/>
      <c r="BA143" s="4"/>
      <c r="BB143" s="11"/>
      <c r="BC143" s="25"/>
      <c r="BD143" s="25"/>
      <c r="BE143" s="25"/>
      <c r="BK143" s="3"/>
      <c r="BL143" s="25"/>
      <c r="BM143" s="25"/>
      <c r="BN143" s="25"/>
      <c r="BO143" s="25"/>
    </row>
    <row r="144" spans="1:71" s="17" customFormat="1" x14ac:dyDescent="0.3">
      <c r="E144" s="15"/>
      <c r="F144" s="16"/>
      <c r="G144" s="16"/>
      <c r="H144" s="4"/>
      <c r="I144" s="16"/>
      <c r="J144" s="16"/>
      <c r="K144" s="5"/>
      <c r="L144" s="16"/>
      <c r="M144" s="16"/>
      <c r="N144" s="16"/>
      <c r="O144" s="15"/>
      <c r="P144" s="15"/>
      <c r="Q144" s="5"/>
      <c r="R144" s="5"/>
      <c r="S144" s="5"/>
      <c r="T144" s="11"/>
      <c r="U144" s="12"/>
      <c r="V144" s="12"/>
      <c r="W144" s="11"/>
      <c r="X144" s="12"/>
      <c r="Y144" s="12"/>
      <c r="Z144" s="11"/>
      <c r="AA144" s="12"/>
      <c r="AB144" s="12"/>
      <c r="AC144" s="12"/>
      <c r="AD144" s="11"/>
      <c r="AE144" s="5"/>
      <c r="AF144" s="15"/>
      <c r="AG144" s="15"/>
      <c r="AH144" s="15"/>
      <c r="AI144" s="15"/>
      <c r="AJ144" s="15"/>
      <c r="AK144" s="4"/>
      <c r="AL144" s="11"/>
      <c r="AM144" s="11"/>
      <c r="AN144" s="11"/>
      <c r="AO144" s="11"/>
      <c r="AP144" s="15"/>
      <c r="AQ144" s="15"/>
      <c r="AR144" s="15"/>
      <c r="AS144" s="15"/>
      <c r="AT144" s="15"/>
      <c r="AU144" s="11"/>
      <c r="AV144" s="11"/>
      <c r="AW144" s="11"/>
      <c r="AX144" s="11"/>
      <c r="AY144" s="11"/>
      <c r="AZ144" s="15"/>
      <c r="BA144" s="15"/>
      <c r="BB144" s="15"/>
      <c r="BE144" s="3"/>
      <c r="BF144" s="25"/>
      <c r="BG144" s="25"/>
      <c r="BH144" s="25"/>
      <c r="BI144" s="25"/>
      <c r="BO144" s="3"/>
      <c r="BP144" s="25"/>
      <c r="BQ144" s="25"/>
      <c r="BR144" s="25"/>
      <c r="BS144" s="25"/>
    </row>
    <row r="145" spans="1:71" s="17" customFormat="1" x14ac:dyDescent="0.3">
      <c r="E145" s="15"/>
      <c r="F145" s="16"/>
      <c r="G145" s="16"/>
      <c r="H145" s="4"/>
      <c r="I145" s="16"/>
      <c r="J145" s="16"/>
      <c r="K145" s="5"/>
      <c r="L145" s="16"/>
      <c r="M145" s="16"/>
      <c r="N145" s="16"/>
      <c r="O145" s="15"/>
      <c r="P145" s="15"/>
      <c r="Q145" s="5"/>
      <c r="R145" s="5"/>
      <c r="S145" s="5"/>
      <c r="T145" s="11"/>
      <c r="U145" s="12"/>
      <c r="V145" s="12"/>
      <c r="W145" s="11"/>
      <c r="X145" s="12"/>
      <c r="Y145" s="12"/>
      <c r="Z145" s="11"/>
      <c r="AA145" s="12"/>
      <c r="AB145" s="12"/>
      <c r="AC145" s="12"/>
      <c r="AD145" s="11"/>
      <c r="AE145" s="5"/>
      <c r="AF145" s="15"/>
      <c r="AG145" s="15"/>
      <c r="AH145" s="15"/>
      <c r="AI145" s="15"/>
      <c r="AJ145" s="15"/>
      <c r="AK145" s="4"/>
      <c r="AL145" s="11"/>
      <c r="AM145" s="11"/>
      <c r="AN145" s="11"/>
      <c r="AO145" s="11"/>
      <c r="AP145" s="15"/>
      <c r="AQ145" s="15"/>
      <c r="AR145" s="15"/>
      <c r="AS145" s="15"/>
      <c r="AT145" s="15"/>
      <c r="AU145" s="11"/>
      <c r="AV145" s="11"/>
      <c r="AW145" s="11"/>
      <c r="AX145" s="11"/>
      <c r="AY145" s="11"/>
      <c r="AZ145" s="15"/>
      <c r="BA145" s="15"/>
      <c r="BB145" s="15"/>
      <c r="BE145" s="3"/>
      <c r="BF145" s="25"/>
      <c r="BG145" s="25"/>
      <c r="BH145" s="25"/>
      <c r="BI145" s="25"/>
      <c r="BO145" s="3"/>
      <c r="BP145" s="25"/>
      <c r="BQ145" s="25"/>
      <c r="BR145" s="25"/>
      <c r="BS145" s="25"/>
    </row>
    <row r="146" spans="1:71" s="17" customFormat="1" x14ac:dyDescent="0.3">
      <c r="E146" s="15"/>
      <c r="F146" s="16"/>
      <c r="G146" s="16"/>
      <c r="H146" s="4"/>
      <c r="I146" s="16"/>
      <c r="J146" s="16"/>
      <c r="K146" s="5"/>
      <c r="L146" s="16"/>
      <c r="M146" s="16"/>
      <c r="N146" s="16"/>
      <c r="O146" s="15"/>
      <c r="P146" s="15"/>
      <c r="Q146" s="5"/>
      <c r="R146" s="5"/>
      <c r="S146" s="5"/>
      <c r="T146" s="11"/>
      <c r="U146" s="12"/>
      <c r="V146" s="12"/>
      <c r="W146" s="11"/>
      <c r="X146" s="12"/>
      <c r="Y146" s="12"/>
      <c r="Z146" s="11"/>
      <c r="AA146" s="12"/>
      <c r="AB146" s="12"/>
      <c r="AC146" s="12"/>
      <c r="AD146" s="11"/>
      <c r="AE146" s="5"/>
      <c r="AF146" s="15"/>
      <c r="AG146" s="15"/>
      <c r="AH146" s="15"/>
      <c r="AI146" s="15"/>
      <c r="AJ146" s="15"/>
      <c r="AK146" s="4"/>
      <c r="AL146" s="11"/>
      <c r="AM146" s="11"/>
      <c r="AN146" s="11"/>
      <c r="AO146" s="11"/>
      <c r="AP146" s="15"/>
      <c r="AQ146" s="15"/>
      <c r="AR146" s="15"/>
      <c r="AS146" s="15"/>
      <c r="AT146" s="15"/>
      <c r="AU146" s="11"/>
      <c r="AV146" s="11"/>
      <c r="AW146" s="11"/>
      <c r="AX146" s="11"/>
      <c r="AY146" s="11"/>
      <c r="AZ146" s="15"/>
      <c r="BA146" s="15"/>
      <c r="BB146" s="15"/>
      <c r="BE146" s="3"/>
      <c r="BF146" s="25"/>
      <c r="BG146" s="25"/>
      <c r="BH146" s="25"/>
      <c r="BI146" s="25"/>
      <c r="BO146" s="3"/>
      <c r="BP146" s="25"/>
      <c r="BQ146" s="25"/>
      <c r="BR146" s="25"/>
      <c r="BS146" s="25"/>
    </row>
    <row r="147" spans="1:71" s="17" customFormat="1" x14ac:dyDescent="0.3">
      <c r="E147" s="15"/>
      <c r="F147" s="16"/>
      <c r="G147" s="16"/>
      <c r="H147" s="4"/>
      <c r="I147" s="16"/>
      <c r="J147" s="16"/>
      <c r="K147" s="5"/>
      <c r="L147" s="16"/>
      <c r="M147" s="16"/>
      <c r="N147" s="16"/>
      <c r="O147" s="15"/>
      <c r="P147" s="15"/>
      <c r="Q147" s="5"/>
      <c r="R147" s="5"/>
      <c r="S147" s="5"/>
      <c r="T147" s="11"/>
      <c r="U147" s="12"/>
      <c r="V147" s="12"/>
      <c r="W147" s="11"/>
      <c r="X147" s="12"/>
      <c r="Y147" s="12"/>
      <c r="Z147" s="11"/>
      <c r="AA147" s="12"/>
      <c r="AB147" s="12"/>
      <c r="AC147" s="12"/>
      <c r="AD147" s="11"/>
      <c r="AE147" s="5"/>
      <c r="AF147" s="15"/>
      <c r="AG147" s="15"/>
      <c r="AH147" s="15"/>
      <c r="AI147" s="15"/>
      <c r="AJ147" s="15"/>
      <c r="AK147" s="4"/>
      <c r="AL147" s="11"/>
      <c r="AM147" s="11"/>
      <c r="AN147" s="11"/>
      <c r="AO147" s="11"/>
      <c r="AP147" s="15"/>
      <c r="AQ147" s="15"/>
      <c r="AR147" s="15"/>
      <c r="AS147" s="15"/>
      <c r="AT147" s="15"/>
      <c r="AU147" s="11"/>
      <c r="AV147" s="11"/>
      <c r="AW147" s="11"/>
      <c r="AX147" s="11"/>
      <c r="AY147" s="11"/>
      <c r="AZ147" s="15"/>
      <c r="BA147" s="15"/>
      <c r="BB147" s="15"/>
      <c r="BE147" s="3"/>
      <c r="BF147" s="25"/>
      <c r="BG147" s="25"/>
      <c r="BH147" s="25"/>
      <c r="BI147" s="25"/>
      <c r="BO147" s="3"/>
      <c r="BP147" s="25"/>
      <c r="BQ147" s="25"/>
      <c r="BR147" s="25"/>
      <c r="BS147" s="25"/>
    </row>
    <row r="148" spans="1:71" s="17" customFormat="1" x14ac:dyDescent="0.3">
      <c r="A148" s="19"/>
      <c r="B148" s="19"/>
      <c r="C148" s="19"/>
      <c r="D148" s="19"/>
      <c r="E148" s="7"/>
      <c r="F148" s="18"/>
      <c r="G148" s="18"/>
      <c r="H148" s="4"/>
      <c r="I148" s="18"/>
      <c r="J148" s="18"/>
      <c r="K148" s="5"/>
      <c r="L148" s="18"/>
      <c r="M148" s="18"/>
      <c r="N148" s="18"/>
      <c r="O148" s="7"/>
      <c r="P148" s="7"/>
      <c r="Q148" s="5"/>
      <c r="R148" s="5"/>
      <c r="S148" s="5"/>
      <c r="T148" s="11"/>
      <c r="U148" s="12"/>
      <c r="V148" s="12"/>
      <c r="W148" s="11"/>
      <c r="X148" s="12"/>
      <c r="Y148" s="12"/>
      <c r="Z148" s="11"/>
      <c r="AA148" s="12"/>
      <c r="AB148" s="12"/>
      <c r="AC148" s="12"/>
      <c r="AD148" s="11"/>
      <c r="AE148" s="5"/>
      <c r="AF148" s="15"/>
      <c r="AG148" s="7"/>
      <c r="AH148" s="7"/>
      <c r="AI148" s="7"/>
      <c r="AJ148" s="7"/>
      <c r="AK148" s="4"/>
      <c r="AL148" s="11"/>
      <c r="AM148" s="11"/>
      <c r="AN148" s="11"/>
      <c r="AO148" s="11"/>
      <c r="AP148" s="15"/>
      <c r="AQ148" s="7"/>
      <c r="AR148" s="7"/>
      <c r="AS148" s="7"/>
      <c r="AT148" s="7"/>
      <c r="AU148" s="11"/>
      <c r="AV148" s="11"/>
      <c r="AW148" s="11"/>
      <c r="AX148" s="11"/>
      <c r="AY148" s="11"/>
      <c r="AZ148" s="15"/>
      <c r="BA148" s="7"/>
      <c r="BB148" s="7"/>
      <c r="BC148" s="19"/>
      <c r="BD148" s="19"/>
      <c r="BE148" s="3"/>
      <c r="BF148" s="25"/>
      <c r="BG148" s="25"/>
      <c r="BH148" s="25"/>
      <c r="BI148" s="25"/>
      <c r="BK148" s="19"/>
      <c r="BL148" s="19"/>
      <c r="BM148" s="19"/>
      <c r="BN148" s="19"/>
      <c r="BO148" s="3"/>
      <c r="BP148" s="25"/>
      <c r="BQ148" s="25"/>
      <c r="BR148" s="25"/>
      <c r="BS148" s="25"/>
    </row>
    <row r="149" spans="1:71" s="17" customFormat="1" x14ac:dyDescent="0.3">
      <c r="A149" s="19"/>
      <c r="B149" s="19"/>
      <c r="C149" s="19"/>
      <c r="D149" s="19"/>
      <c r="E149" s="7"/>
      <c r="F149" s="18"/>
      <c r="G149" s="18"/>
      <c r="H149" s="4"/>
      <c r="I149" s="18"/>
      <c r="J149" s="18"/>
      <c r="K149" s="5"/>
      <c r="L149" s="18"/>
      <c r="M149" s="18"/>
      <c r="N149" s="18"/>
      <c r="O149" s="7"/>
      <c r="P149" s="7"/>
      <c r="Q149" s="5"/>
      <c r="R149" s="5"/>
      <c r="S149" s="5"/>
      <c r="T149" s="11"/>
      <c r="U149" s="12"/>
      <c r="V149" s="12"/>
      <c r="W149" s="11"/>
      <c r="X149" s="12"/>
      <c r="Y149" s="12"/>
      <c r="Z149" s="11"/>
      <c r="AA149" s="12"/>
      <c r="AB149" s="12"/>
      <c r="AC149" s="12"/>
      <c r="AD149" s="11"/>
      <c r="AE149" s="5"/>
      <c r="AF149" s="15"/>
      <c r="AG149" s="7"/>
      <c r="AH149" s="7"/>
      <c r="AI149" s="7"/>
      <c r="AJ149" s="7"/>
      <c r="AK149" s="4"/>
      <c r="AL149" s="11"/>
      <c r="AM149" s="11"/>
      <c r="AN149" s="11"/>
      <c r="AO149" s="11"/>
      <c r="AP149" s="15"/>
      <c r="AQ149" s="7"/>
      <c r="AR149" s="7"/>
      <c r="AS149" s="7"/>
      <c r="AT149" s="7"/>
      <c r="AU149" s="11"/>
      <c r="AV149" s="11"/>
      <c r="AW149" s="11"/>
      <c r="AX149" s="11"/>
      <c r="AY149" s="11"/>
      <c r="AZ149" s="15"/>
      <c r="BA149" s="7"/>
      <c r="BB149" s="7"/>
      <c r="BC149" s="19"/>
      <c r="BD149" s="19"/>
      <c r="BE149" s="3"/>
      <c r="BF149" s="25"/>
      <c r="BG149" s="25"/>
      <c r="BH149" s="25"/>
      <c r="BI149" s="25"/>
      <c r="BK149" s="19"/>
      <c r="BL149" s="19"/>
      <c r="BM149" s="19"/>
      <c r="BN149" s="19"/>
      <c r="BO149" s="3"/>
      <c r="BP149" s="25"/>
      <c r="BQ149" s="25"/>
      <c r="BR149" s="25"/>
      <c r="BS149" s="25"/>
    </row>
    <row r="150" spans="1:71" s="17" customFormat="1" x14ac:dyDescent="0.3">
      <c r="A150" s="19"/>
      <c r="B150" s="19"/>
      <c r="C150" s="19"/>
      <c r="D150" s="19"/>
      <c r="E150" s="7"/>
      <c r="F150" s="18"/>
      <c r="G150" s="18"/>
      <c r="H150" s="4"/>
      <c r="I150" s="18"/>
      <c r="J150" s="18"/>
      <c r="K150" s="5"/>
      <c r="L150" s="18"/>
      <c r="M150" s="18"/>
      <c r="N150" s="18"/>
      <c r="O150" s="7"/>
      <c r="P150" s="7"/>
      <c r="Q150" s="5"/>
      <c r="R150" s="5"/>
      <c r="S150" s="5"/>
      <c r="T150" s="11"/>
      <c r="U150" s="12"/>
      <c r="V150" s="12"/>
      <c r="W150" s="11"/>
      <c r="X150" s="12"/>
      <c r="Y150" s="12"/>
      <c r="Z150" s="11"/>
      <c r="AA150" s="12"/>
      <c r="AB150" s="12"/>
      <c r="AC150" s="12"/>
      <c r="AD150" s="11"/>
      <c r="AE150" s="5"/>
      <c r="AF150" s="15"/>
      <c r="AG150" s="7"/>
      <c r="AH150" s="7"/>
      <c r="AI150" s="7"/>
      <c r="AJ150" s="7"/>
      <c r="AK150" s="4"/>
      <c r="AL150" s="11"/>
      <c r="AM150" s="11"/>
      <c r="AN150" s="11"/>
      <c r="AO150" s="11"/>
      <c r="AP150" s="15"/>
      <c r="AQ150" s="7"/>
      <c r="AR150" s="7"/>
      <c r="AS150" s="7"/>
      <c r="AT150" s="7"/>
      <c r="AU150" s="11"/>
      <c r="AV150" s="11"/>
      <c r="AW150" s="11"/>
      <c r="AX150" s="11"/>
      <c r="AY150" s="11"/>
      <c r="AZ150" s="15"/>
      <c r="BA150" s="7"/>
      <c r="BB150" s="7"/>
      <c r="BC150" s="19"/>
      <c r="BD150" s="19"/>
      <c r="BE150" s="3"/>
      <c r="BF150" s="25"/>
      <c r="BG150" s="25"/>
      <c r="BH150" s="25"/>
      <c r="BI150" s="25"/>
      <c r="BK150" s="19"/>
      <c r="BL150" s="19"/>
      <c r="BM150" s="19"/>
      <c r="BN150" s="19"/>
      <c r="BO150" s="3"/>
      <c r="BP150" s="25"/>
      <c r="BQ150" s="25"/>
      <c r="BR150" s="25"/>
      <c r="BS150" s="25"/>
    </row>
    <row r="151" spans="1:71" s="17" customFormat="1" x14ac:dyDescent="0.3">
      <c r="A151" s="19"/>
      <c r="B151" s="19"/>
      <c r="C151" s="19"/>
      <c r="D151" s="19"/>
      <c r="E151" s="7"/>
      <c r="F151" s="18"/>
      <c r="G151" s="18"/>
      <c r="H151" s="4"/>
      <c r="I151" s="18"/>
      <c r="J151" s="18"/>
      <c r="K151" s="5"/>
      <c r="L151" s="18"/>
      <c r="M151" s="18"/>
      <c r="N151" s="18"/>
      <c r="O151" s="7"/>
      <c r="P151" s="7"/>
      <c r="Q151" s="5"/>
      <c r="R151" s="5"/>
      <c r="S151" s="5"/>
      <c r="T151" s="11"/>
      <c r="U151" s="12"/>
      <c r="V151" s="12"/>
      <c r="W151" s="11"/>
      <c r="X151" s="12"/>
      <c r="Y151" s="12"/>
      <c r="Z151" s="11"/>
      <c r="AA151" s="12"/>
      <c r="AB151" s="12"/>
      <c r="AC151" s="12"/>
      <c r="AD151" s="11"/>
      <c r="AE151" s="5"/>
      <c r="AF151" s="15"/>
      <c r="AG151" s="7"/>
      <c r="AH151" s="7"/>
      <c r="AI151" s="7"/>
      <c r="AJ151" s="7"/>
      <c r="AK151" s="4"/>
      <c r="AL151" s="11"/>
      <c r="AM151" s="11"/>
      <c r="AN151" s="11"/>
      <c r="AO151" s="11"/>
      <c r="AP151" s="15"/>
      <c r="AQ151" s="7"/>
      <c r="AR151" s="7"/>
      <c r="AS151" s="7"/>
      <c r="AT151" s="7"/>
      <c r="AU151" s="11"/>
      <c r="AV151" s="11"/>
      <c r="AW151" s="11"/>
      <c r="AX151" s="11"/>
      <c r="AY151" s="11"/>
      <c r="AZ151" s="15"/>
      <c r="BA151" s="7"/>
      <c r="BB151" s="7"/>
      <c r="BC151" s="19"/>
      <c r="BD151" s="19"/>
      <c r="BE151" s="3"/>
      <c r="BF151" s="25"/>
      <c r="BG151" s="25"/>
      <c r="BH151" s="25"/>
      <c r="BI151" s="25"/>
      <c r="BK151" s="19"/>
      <c r="BL151" s="19"/>
      <c r="BM151" s="19"/>
      <c r="BN151" s="19"/>
      <c r="BO151" s="3"/>
      <c r="BP151" s="25"/>
      <c r="BQ151" s="25"/>
      <c r="BR151" s="25"/>
      <c r="BS151" s="25"/>
    </row>
    <row r="152" spans="1:71" s="17" customFormat="1" x14ac:dyDescent="0.3">
      <c r="E152" s="15"/>
      <c r="F152" s="16"/>
      <c r="G152" s="16"/>
      <c r="H152" s="4"/>
      <c r="I152" s="16"/>
      <c r="J152" s="16"/>
      <c r="K152" s="5"/>
      <c r="L152" s="16"/>
      <c r="M152" s="16"/>
      <c r="N152" s="16"/>
      <c r="O152" s="15"/>
      <c r="P152" s="15"/>
      <c r="Q152" s="5"/>
      <c r="R152" s="5"/>
      <c r="S152" s="5"/>
      <c r="T152" s="11"/>
      <c r="U152" s="12"/>
      <c r="V152" s="12"/>
      <c r="W152" s="11"/>
      <c r="X152" s="12"/>
      <c r="Y152" s="12"/>
      <c r="Z152" s="11"/>
      <c r="AA152" s="12"/>
      <c r="AB152" s="12"/>
      <c r="AC152" s="12"/>
      <c r="AD152" s="11"/>
      <c r="AE152" s="5"/>
      <c r="AF152" s="15"/>
      <c r="AG152" s="15"/>
      <c r="AH152" s="15"/>
      <c r="AI152" s="15"/>
      <c r="AJ152" s="15"/>
      <c r="AK152" s="4"/>
      <c r="AL152" s="11"/>
      <c r="AM152" s="11"/>
      <c r="AN152" s="11"/>
      <c r="AO152" s="11"/>
      <c r="AP152" s="15"/>
      <c r="AQ152" s="15"/>
      <c r="AR152" s="15"/>
      <c r="AS152" s="15"/>
      <c r="AT152" s="15"/>
      <c r="AU152" s="11"/>
      <c r="AV152" s="11"/>
      <c r="AW152" s="11"/>
      <c r="AX152" s="11"/>
      <c r="AY152" s="11"/>
      <c r="AZ152" s="15"/>
      <c r="BA152" s="15"/>
      <c r="BB152" s="15"/>
      <c r="BE152" s="3"/>
      <c r="BF152" s="25"/>
      <c r="BG152" s="25"/>
      <c r="BH152" s="25"/>
      <c r="BI152" s="25"/>
      <c r="BO152" s="3"/>
      <c r="BP152" s="25"/>
      <c r="BQ152" s="25"/>
      <c r="BR152" s="25"/>
      <c r="BS152" s="25"/>
    </row>
    <row r="153" spans="1:71" s="17" customFormat="1" x14ac:dyDescent="0.3">
      <c r="E153" s="15"/>
      <c r="F153" s="16"/>
      <c r="G153" s="16"/>
      <c r="H153" s="4"/>
      <c r="I153" s="16"/>
      <c r="J153" s="16"/>
      <c r="K153" s="5"/>
      <c r="L153" s="16"/>
      <c r="M153" s="16"/>
      <c r="N153" s="16"/>
      <c r="O153" s="15"/>
      <c r="P153" s="15"/>
      <c r="Q153" s="5"/>
      <c r="R153" s="5"/>
      <c r="S153" s="5"/>
      <c r="T153" s="11"/>
      <c r="U153" s="12"/>
      <c r="V153" s="12"/>
      <c r="W153" s="11"/>
      <c r="X153" s="12"/>
      <c r="Y153" s="12"/>
      <c r="Z153" s="11"/>
      <c r="AA153" s="12"/>
      <c r="AB153" s="12"/>
      <c r="AC153" s="12"/>
      <c r="AD153" s="11"/>
      <c r="AE153" s="5"/>
      <c r="AF153" s="15"/>
      <c r="AG153" s="15"/>
      <c r="AH153" s="15"/>
      <c r="AI153" s="15"/>
      <c r="AJ153" s="15"/>
      <c r="AK153" s="4"/>
      <c r="AL153" s="11"/>
      <c r="AM153" s="11"/>
      <c r="AN153" s="11"/>
      <c r="AO153" s="11"/>
      <c r="AP153" s="15"/>
      <c r="AQ153" s="15"/>
      <c r="AR153" s="15"/>
      <c r="AS153" s="15"/>
      <c r="AT153" s="15"/>
      <c r="AU153" s="11"/>
      <c r="AV153" s="11"/>
      <c r="AW153" s="11"/>
      <c r="AX153" s="11"/>
      <c r="AY153" s="11"/>
      <c r="AZ153" s="15"/>
      <c r="BA153" s="15"/>
      <c r="BB153" s="15"/>
      <c r="BE153" s="3"/>
      <c r="BF153" s="25"/>
      <c r="BG153" s="25"/>
      <c r="BH153" s="25"/>
      <c r="BI153" s="25"/>
      <c r="BO153" s="3"/>
      <c r="BP153" s="25"/>
      <c r="BQ153" s="25"/>
      <c r="BR153" s="25"/>
      <c r="BS153" s="25"/>
    </row>
    <row r="154" spans="1:71" s="17" customFormat="1" x14ac:dyDescent="0.3">
      <c r="E154" s="15"/>
      <c r="F154" s="16"/>
      <c r="G154" s="16"/>
      <c r="H154" s="4"/>
      <c r="I154" s="16"/>
      <c r="J154" s="16"/>
      <c r="K154" s="5"/>
      <c r="L154" s="16"/>
      <c r="M154" s="16"/>
      <c r="N154" s="16"/>
      <c r="O154" s="15"/>
      <c r="P154" s="15"/>
      <c r="Q154" s="5"/>
      <c r="R154" s="5"/>
      <c r="S154" s="5"/>
      <c r="T154" s="11"/>
      <c r="U154" s="12"/>
      <c r="V154" s="12"/>
      <c r="W154" s="11"/>
      <c r="X154" s="12"/>
      <c r="Y154" s="12"/>
      <c r="Z154" s="11"/>
      <c r="AA154" s="12"/>
      <c r="AB154" s="12"/>
      <c r="AC154" s="12"/>
      <c r="AD154" s="11"/>
      <c r="AE154" s="5"/>
      <c r="AF154" s="15"/>
      <c r="AG154" s="15"/>
      <c r="AH154" s="15"/>
      <c r="AI154" s="15"/>
      <c r="AJ154" s="15"/>
      <c r="AK154" s="4"/>
      <c r="AL154" s="11"/>
      <c r="AM154" s="11"/>
      <c r="AN154" s="11"/>
      <c r="AO154" s="11"/>
      <c r="AP154" s="15"/>
      <c r="AQ154" s="15"/>
      <c r="AR154" s="15"/>
      <c r="AS154" s="15"/>
      <c r="AT154" s="15"/>
      <c r="AU154" s="11"/>
      <c r="AV154" s="11"/>
      <c r="AW154" s="11"/>
      <c r="AX154" s="11"/>
      <c r="AY154" s="11"/>
      <c r="AZ154" s="15"/>
      <c r="BA154" s="15"/>
      <c r="BB154" s="15"/>
      <c r="BE154" s="3"/>
      <c r="BF154" s="25"/>
      <c r="BG154" s="25"/>
      <c r="BH154" s="25"/>
      <c r="BI154" s="25"/>
      <c r="BO154" s="3"/>
      <c r="BP154" s="25"/>
      <c r="BQ154" s="25"/>
      <c r="BR154" s="25"/>
      <c r="BS154" s="25"/>
    </row>
    <row r="155" spans="1:71" s="17" customFormat="1" x14ac:dyDescent="0.3">
      <c r="E155" s="15"/>
      <c r="F155" s="16"/>
      <c r="G155" s="16"/>
      <c r="H155" s="4"/>
      <c r="I155" s="16"/>
      <c r="J155" s="16"/>
      <c r="K155" s="5"/>
      <c r="L155" s="16"/>
      <c r="M155" s="16"/>
      <c r="N155" s="16"/>
      <c r="O155" s="15"/>
      <c r="P155" s="15"/>
      <c r="Q155" s="5"/>
      <c r="R155" s="5"/>
      <c r="S155" s="5"/>
      <c r="T155" s="11"/>
      <c r="U155" s="12"/>
      <c r="V155" s="12"/>
      <c r="W155" s="11"/>
      <c r="X155" s="12"/>
      <c r="Y155" s="12"/>
      <c r="Z155" s="11"/>
      <c r="AA155" s="12"/>
      <c r="AB155" s="12"/>
      <c r="AC155" s="12"/>
      <c r="AD155" s="11"/>
      <c r="AE155" s="5"/>
      <c r="AF155" s="15"/>
      <c r="AG155" s="15"/>
      <c r="AH155" s="15"/>
      <c r="AI155" s="15"/>
      <c r="AJ155" s="15"/>
      <c r="AK155" s="4"/>
      <c r="AL155" s="11"/>
      <c r="AM155" s="11"/>
      <c r="AN155" s="11"/>
      <c r="AO155" s="11"/>
      <c r="AP155" s="15"/>
      <c r="AQ155" s="15"/>
      <c r="AR155" s="15"/>
      <c r="AS155" s="15"/>
      <c r="AT155" s="15"/>
      <c r="AU155" s="11"/>
      <c r="AV155" s="11"/>
      <c r="AW155" s="11"/>
      <c r="AX155" s="11"/>
      <c r="AY155" s="11"/>
      <c r="AZ155" s="15"/>
      <c r="BA155" s="15"/>
      <c r="BB155" s="15"/>
      <c r="BE155" s="3"/>
      <c r="BF155" s="25"/>
      <c r="BG155" s="25"/>
      <c r="BH155" s="25"/>
      <c r="BI155" s="25"/>
      <c r="BO155" s="3"/>
      <c r="BP155" s="25"/>
      <c r="BQ155" s="25"/>
      <c r="BR155" s="25"/>
      <c r="BS155" s="25"/>
    </row>
    <row r="156" spans="1:71" s="17" customFormat="1" x14ac:dyDescent="0.3">
      <c r="E156" s="15"/>
      <c r="F156" s="16"/>
      <c r="G156" s="16"/>
      <c r="H156" s="4"/>
      <c r="I156" s="16"/>
      <c r="J156" s="16"/>
      <c r="K156" s="5"/>
      <c r="L156" s="16"/>
      <c r="M156" s="16"/>
      <c r="N156" s="16"/>
      <c r="O156" s="15"/>
      <c r="P156" s="15"/>
      <c r="Q156" s="5"/>
      <c r="R156" s="5"/>
      <c r="S156" s="5"/>
      <c r="T156" s="11"/>
      <c r="U156" s="12"/>
      <c r="V156" s="12"/>
      <c r="W156" s="11"/>
      <c r="X156" s="12"/>
      <c r="Y156" s="12"/>
      <c r="Z156" s="11"/>
      <c r="AA156" s="12"/>
      <c r="AB156" s="12"/>
      <c r="AC156" s="12"/>
      <c r="AD156" s="11"/>
      <c r="AE156" s="5"/>
      <c r="AF156" s="15"/>
      <c r="AG156" s="15"/>
      <c r="AH156" s="15"/>
      <c r="AI156" s="15"/>
      <c r="AJ156" s="15"/>
      <c r="AK156" s="4"/>
      <c r="AL156" s="11"/>
      <c r="AM156" s="11"/>
      <c r="AN156" s="11"/>
      <c r="AO156" s="11"/>
      <c r="AP156" s="15"/>
      <c r="AQ156" s="15"/>
      <c r="AR156" s="15"/>
      <c r="AS156" s="15"/>
      <c r="AT156" s="15"/>
      <c r="AU156" s="11"/>
      <c r="AV156" s="11"/>
      <c r="AW156" s="11"/>
      <c r="AX156" s="11"/>
      <c r="AY156" s="11"/>
      <c r="AZ156" s="15"/>
      <c r="BA156" s="15"/>
      <c r="BB156" s="15"/>
      <c r="BE156" s="3"/>
      <c r="BF156" s="25"/>
      <c r="BG156" s="25"/>
      <c r="BH156" s="25"/>
      <c r="BI156" s="25"/>
      <c r="BO156" s="3"/>
      <c r="BP156" s="25"/>
      <c r="BQ156" s="25"/>
      <c r="BR156" s="25"/>
      <c r="BS156" s="25"/>
    </row>
    <row r="157" spans="1:71" s="17" customFormat="1" x14ac:dyDescent="0.3">
      <c r="E157" s="15"/>
      <c r="F157" s="16"/>
      <c r="G157" s="16"/>
      <c r="H157" s="4"/>
      <c r="I157" s="16"/>
      <c r="J157" s="16"/>
      <c r="K157" s="5"/>
      <c r="L157" s="16"/>
      <c r="M157" s="16"/>
      <c r="N157" s="16"/>
      <c r="O157" s="15"/>
      <c r="P157" s="15"/>
      <c r="Q157" s="5"/>
      <c r="R157" s="5"/>
      <c r="S157" s="5"/>
      <c r="T157" s="11"/>
      <c r="U157" s="12"/>
      <c r="V157" s="12"/>
      <c r="W157" s="11"/>
      <c r="X157" s="12"/>
      <c r="Y157" s="12"/>
      <c r="Z157" s="11"/>
      <c r="AA157" s="12"/>
      <c r="AB157" s="12"/>
      <c r="AC157" s="12"/>
      <c r="AD157" s="11"/>
      <c r="AE157" s="5"/>
      <c r="AF157" s="15"/>
      <c r="AG157" s="15"/>
      <c r="AH157" s="15"/>
      <c r="AI157" s="15"/>
      <c r="AJ157" s="15"/>
      <c r="AK157" s="4"/>
      <c r="AL157" s="11"/>
      <c r="AM157" s="11"/>
      <c r="AN157" s="11"/>
      <c r="AO157" s="11"/>
      <c r="AP157" s="15"/>
      <c r="AQ157" s="15"/>
      <c r="AR157" s="15"/>
      <c r="AS157" s="15"/>
      <c r="AT157" s="15"/>
      <c r="AU157" s="11"/>
      <c r="AV157" s="11"/>
      <c r="AW157" s="11"/>
      <c r="AX157" s="11"/>
      <c r="AY157" s="11"/>
      <c r="AZ157" s="15"/>
      <c r="BA157" s="15"/>
      <c r="BB157" s="15"/>
      <c r="BE157" s="3"/>
      <c r="BF157" s="25"/>
      <c r="BG157" s="25"/>
      <c r="BH157" s="25"/>
      <c r="BI157" s="25"/>
      <c r="BO157" s="3"/>
      <c r="BP157" s="25"/>
      <c r="BQ157" s="25"/>
      <c r="BR157" s="25"/>
      <c r="BS157" s="25"/>
    </row>
    <row r="158" spans="1:71" s="17" customFormat="1" x14ac:dyDescent="0.3">
      <c r="A158" s="19"/>
      <c r="B158" s="19"/>
      <c r="C158" s="19"/>
      <c r="D158" s="19"/>
      <c r="E158" s="7"/>
      <c r="F158" s="18"/>
      <c r="G158" s="18"/>
      <c r="H158" s="4"/>
      <c r="I158" s="18"/>
      <c r="J158" s="18"/>
      <c r="K158" s="5"/>
      <c r="L158" s="18"/>
      <c r="M158" s="18"/>
      <c r="N158" s="18"/>
      <c r="O158" s="7"/>
      <c r="P158" s="7"/>
      <c r="Q158" s="5"/>
      <c r="R158" s="5"/>
      <c r="S158" s="5"/>
      <c r="T158" s="11"/>
      <c r="U158" s="12"/>
      <c r="V158" s="12"/>
      <c r="W158" s="11"/>
      <c r="X158" s="12"/>
      <c r="Y158" s="12"/>
      <c r="Z158" s="11"/>
      <c r="AA158" s="12"/>
      <c r="AB158" s="12"/>
      <c r="AC158" s="12"/>
      <c r="AD158" s="11"/>
      <c r="AE158" s="5"/>
      <c r="AF158" s="15"/>
      <c r="AG158" s="7"/>
      <c r="AH158" s="7"/>
      <c r="AI158" s="7"/>
      <c r="AJ158" s="7"/>
      <c r="AK158" s="4"/>
      <c r="AL158" s="11"/>
      <c r="AM158" s="11"/>
      <c r="AN158" s="11"/>
      <c r="AO158" s="11"/>
      <c r="AP158" s="15"/>
      <c r="AQ158" s="7"/>
      <c r="AR158" s="7"/>
      <c r="AS158" s="7"/>
      <c r="AT158" s="7"/>
      <c r="AU158" s="11"/>
      <c r="AV158" s="11"/>
      <c r="AW158" s="11"/>
      <c r="AX158" s="11"/>
      <c r="AY158" s="11"/>
      <c r="AZ158" s="15"/>
      <c r="BA158" s="7"/>
      <c r="BB158" s="7"/>
      <c r="BC158" s="19"/>
      <c r="BD158" s="19"/>
      <c r="BE158" s="3"/>
      <c r="BF158" s="25"/>
      <c r="BG158" s="25"/>
      <c r="BH158" s="25"/>
      <c r="BI158" s="25"/>
      <c r="BK158" s="19"/>
      <c r="BL158" s="19"/>
      <c r="BM158" s="19"/>
      <c r="BN158" s="19"/>
      <c r="BO158" s="3"/>
      <c r="BP158" s="25"/>
      <c r="BQ158" s="25"/>
      <c r="BR158" s="25"/>
      <c r="BS158" s="25"/>
    </row>
    <row r="159" spans="1:71" s="17" customFormat="1" x14ac:dyDescent="0.3">
      <c r="A159" s="19"/>
      <c r="B159" s="19"/>
      <c r="C159" s="19"/>
      <c r="D159" s="19"/>
      <c r="E159" s="7"/>
      <c r="F159" s="18"/>
      <c r="G159" s="18"/>
      <c r="H159" s="4"/>
      <c r="I159" s="18"/>
      <c r="J159" s="18"/>
      <c r="K159" s="5"/>
      <c r="L159" s="18"/>
      <c r="M159" s="18"/>
      <c r="N159" s="18"/>
      <c r="O159" s="7"/>
      <c r="P159" s="7"/>
      <c r="Q159" s="5"/>
      <c r="R159" s="5"/>
      <c r="S159" s="5"/>
      <c r="T159" s="11"/>
      <c r="U159" s="12"/>
      <c r="V159" s="12"/>
      <c r="W159" s="11"/>
      <c r="X159" s="12"/>
      <c r="Y159" s="12"/>
      <c r="Z159" s="11"/>
      <c r="AA159" s="12"/>
      <c r="AB159" s="12"/>
      <c r="AC159" s="12"/>
      <c r="AD159" s="11"/>
      <c r="AE159" s="5"/>
      <c r="AF159" s="15"/>
      <c r="AG159" s="7"/>
      <c r="AH159" s="7"/>
      <c r="AI159" s="7"/>
      <c r="AJ159" s="7"/>
      <c r="AK159" s="4"/>
      <c r="AL159" s="11"/>
      <c r="AM159" s="11"/>
      <c r="AN159" s="11"/>
      <c r="AO159" s="11"/>
      <c r="AP159" s="15"/>
      <c r="AQ159" s="7"/>
      <c r="AR159" s="7"/>
      <c r="AS159" s="7"/>
      <c r="AT159" s="7"/>
      <c r="AU159" s="11"/>
      <c r="AV159" s="11"/>
      <c r="AW159" s="11"/>
      <c r="AX159" s="11"/>
      <c r="AY159" s="11"/>
      <c r="AZ159" s="15"/>
      <c r="BA159" s="7"/>
      <c r="BB159" s="7"/>
      <c r="BC159" s="19"/>
      <c r="BD159" s="19"/>
      <c r="BE159" s="3"/>
      <c r="BF159" s="25"/>
      <c r="BG159" s="25"/>
      <c r="BH159" s="25"/>
      <c r="BI159" s="25"/>
      <c r="BK159" s="19"/>
      <c r="BL159" s="19"/>
      <c r="BM159" s="19"/>
      <c r="BN159" s="19"/>
      <c r="BO159" s="3"/>
      <c r="BP159" s="25"/>
      <c r="BQ159" s="25"/>
      <c r="BR159" s="25"/>
      <c r="BS159" s="25"/>
    </row>
    <row r="160" spans="1:71" s="17" customFormat="1" x14ac:dyDescent="0.3">
      <c r="A160" s="19"/>
      <c r="B160" s="19"/>
      <c r="C160" s="19"/>
      <c r="D160" s="19"/>
      <c r="E160" s="7"/>
      <c r="F160" s="18"/>
      <c r="G160" s="18"/>
      <c r="H160" s="4"/>
      <c r="I160" s="18"/>
      <c r="J160" s="18"/>
      <c r="K160" s="5"/>
      <c r="L160" s="18"/>
      <c r="M160" s="18"/>
      <c r="N160" s="18"/>
      <c r="O160" s="7"/>
      <c r="P160" s="7"/>
      <c r="Q160" s="5"/>
      <c r="R160" s="5"/>
      <c r="S160" s="5"/>
      <c r="T160" s="11"/>
      <c r="U160" s="12"/>
      <c r="V160" s="12"/>
      <c r="W160" s="11"/>
      <c r="X160" s="12"/>
      <c r="Y160" s="12"/>
      <c r="Z160" s="11"/>
      <c r="AA160" s="12"/>
      <c r="AB160" s="12"/>
      <c r="AC160" s="12"/>
      <c r="AD160" s="11"/>
      <c r="AE160" s="5"/>
      <c r="AF160" s="15"/>
      <c r="AG160" s="7"/>
      <c r="AH160" s="7"/>
      <c r="AI160" s="7"/>
      <c r="AJ160" s="7"/>
      <c r="AK160" s="4"/>
      <c r="AL160" s="11"/>
      <c r="AM160" s="11"/>
      <c r="AN160" s="11"/>
      <c r="AO160" s="11"/>
      <c r="AP160" s="15"/>
      <c r="AQ160" s="7"/>
      <c r="AR160" s="7"/>
      <c r="AS160" s="7"/>
      <c r="AT160" s="7"/>
      <c r="AU160" s="11"/>
      <c r="AV160" s="11"/>
      <c r="AW160" s="11"/>
      <c r="AX160" s="11"/>
      <c r="AY160" s="11"/>
      <c r="AZ160" s="15"/>
      <c r="BA160" s="7"/>
      <c r="BB160" s="7"/>
      <c r="BC160" s="19"/>
      <c r="BD160" s="19"/>
      <c r="BE160" s="3"/>
      <c r="BF160" s="25"/>
      <c r="BG160" s="25"/>
      <c r="BH160" s="25"/>
      <c r="BI160" s="25"/>
      <c r="BK160" s="19"/>
      <c r="BL160" s="19"/>
      <c r="BM160" s="19"/>
      <c r="BN160" s="19"/>
      <c r="BO160" s="3"/>
      <c r="BP160" s="25"/>
      <c r="BQ160" s="25"/>
      <c r="BR160" s="25"/>
      <c r="BS160" s="25"/>
    </row>
    <row r="161" spans="1:71" s="17" customFormat="1" x14ac:dyDescent="0.3">
      <c r="A161" s="19"/>
      <c r="B161" s="19"/>
      <c r="C161" s="31"/>
      <c r="D161" s="19"/>
      <c r="E161" s="7"/>
      <c r="F161" s="18"/>
      <c r="G161" s="18"/>
      <c r="H161" s="4"/>
      <c r="I161" s="18"/>
      <c r="J161" s="18"/>
      <c r="K161" s="5"/>
      <c r="L161" s="18"/>
      <c r="M161" s="18"/>
      <c r="N161" s="18"/>
      <c r="O161" s="7"/>
      <c r="P161" s="7"/>
      <c r="Q161" s="5"/>
      <c r="R161" s="5"/>
      <c r="S161" s="5"/>
      <c r="T161" s="11"/>
      <c r="U161" s="12"/>
      <c r="V161" s="12"/>
      <c r="W161" s="11"/>
      <c r="X161" s="12"/>
      <c r="Y161" s="12"/>
      <c r="Z161" s="11"/>
      <c r="AA161" s="12"/>
      <c r="AB161" s="12"/>
      <c r="AC161" s="12"/>
      <c r="AD161" s="11"/>
      <c r="AE161" s="5"/>
      <c r="AF161" s="15"/>
      <c r="AG161" s="7"/>
      <c r="AH161" s="7"/>
      <c r="AI161" s="32"/>
      <c r="AJ161" s="7"/>
      <c r="AK161" s="4"/>
      <c r="AL161" s="11"/>
      <c r="AM161" s="11"/>
      <c r="AN161" s="11"/>
      <c r="AO161" s="11"/>
      <c r="AP161" s="15"/>
      <c r="AQ161" s="7"/>
      <c r="AR161" s="7"/>
      <c r="AS161" s="32"/>
      <c r="AT161" s="7"/>
      <c r="AU161" s="11"/>
      <c r="AV161" s="11"/>
      <c r="AW161" s="11"/>
      <c r="AX161" s="11"/>
      <c r="AY161" s="11"/>
      <c r="AZ161" s="15"/>
      <c r="BA161" s="7"/>
      <c r="BB161" s="7"/>
      <c r="BC161" s="31"/>
      <c r="BD161" s="19"/>
      <c r="BE161" s="3"/>
      <c r="BF161" s="25"/>
      <c r="BG161" s="25"/>
      <c r="BH161" s="25"/>
      <c r="BI161" s="25"/>
      <c r="BK161" s="19"/>
      <c r="BL161" s="19"/>
      <c r="BM161" s="31"/>
      <c r="BN161" s="19"/>
      <c r="BO161" s="3"/>
      <c r="BP161" s="25"/>
      <c r="BQ161" s="25"/>
      <c r="BR161" s="25"/>
      <c r="BS161" s="25"/>
    </row>
    <row r="162" spans="1:71" x14ac:dyDescent="0.3">
      <c r="C162" s="31"/>
      <c r="D162" s="31"/>
      <c r="K162" s="5"/>
      <c r="Q162" s="5"/>
      <c r="R162" s="5"/>
      <c r="S162" s="5"/>
      <c r="T162" s="11"/>
      <c r="U162" s="12"/>
      <c r="V162" s="12"/>
      <c r="W162" s="11"/>
      <c r="X162" s="12"/>
      <c r="Y162" s="12"/>
      <c r="Z162" s="11"/>
      <c r="AA162" s="12"/>
      <c r="AB162" s="12"/>
      <c r="AC162" s="12"/>
      <c r="AD162" s="11"/>
      <c r="AE162" s="5"/>
      <c r="AI162" s="32"/>
      <c r="AJ162" s="32"/>
      <c r="AL162" s="11"/>
      <c r="AM162" s="11"/>
      <c r="AN162" s="11"/>
      <c r="AO162" s="11"/>
      <c r="AS162" s="32"/>
      <c r="AT162" s="32"/>
      <c r="AU162" s="11"/>
      <c r="AV162" s="11"/>
      <c r="AW162" s="11"/>
      <c r="AX162" s="11"/>
      <c r="AY162" s="11"/>
      <c r="BC162" s="31"/>
      <c r="BD162" s="31"/>
      <c r="BF162" s="25"/>
      <c r="BG162" s="25"/>
      <c r="BH162" s="25"/>
      <c r="BI162" s="25"/>
      <c r="BM162" s="31"/>
      <c r="BN162" s="31"/>
      <c r="BP162" s="25"/>
      <c r="BQ162" s="25"/>
      <c r="BR162" s="25"/>
      <c r="BS162" s="25"/>
    </row>
    <row r="163" spans="1:71" x14ac:dyDescent="0.3">
      <c r="C163" s="31"/>
      <c r="D163" s="31"/>
      <c r="K163" s="5"/>
      <c r="Q163" s="5"/>
      <c r="R163" s="5"/>
      <c r="S163" s="5"/>
      <c r="T163" s="11"/>
      <c r="U163" s="12"/>
      <c r="V163" s="12"/>
      <c r="W163" s="11"/>
      <c r="X163" s="12"/>
      <c r="Y163" s="12"/>
      <c r="Z163" s="11"/>
      <c r="AA163" s="12"/>
      <c r="AB163" s="12"/>
      <c r="AC163" s="12"/>
      <c r="AD163" s="11"/>
      <c r="AE163" s="5"/>
      <c r="AI163" s="32"/>
      <c r="AJ163" s="32"/>
      <c r="AL163" s="11"/>
      <c r="AM163" s="11"/>
      <c r="AN163" s="11"/>
      <c r="AO163" s="11"/>
      <c r="AS163" s="32"/>
      <c r="AT163" s="32"/>
      <c r="AU163" s="11"/>
      <c r="AV163" s="11"/>
      <c r="AW163" s="11"/>
      <c r="AX163" s="11"/>
      <c r="AY163" s="11"/>
      <c r="BC163" s="31"/>
      <c r="BD163" s="31"/>
      <c r="BF163" s="25"/>
      <c r="BG163" s="25"/>
      <c r="BH163" s="25"/>
      <c r="BI163" s="25"/>
      <c r="BM163" s="31"/>
      <c r="BN163" s="31"/>
      <c r="BP163" s="25"/>
      <c r="BQ163" s="25"/>
      <c r="BR163" s="25"/>
      <c r="BS163" s="25"/>
    </row>
    <row r="164" spans="1:71" x14ac:dyDescent="0.3">
      <c r="C164" s="31"/>
      <c r="D164" s="31"/>
      <c r="K164" s="5"/>
      <c r="Q164" s="5"/>
      <c r="R164" s="5"/>
      <c r="S164" s="5"/>
      <c r="T164" s="11"/>
      <c r="U164" s="12"/>
      <c r="V164" s="12"/>
      <c r="W164" s="11"/>
      <c r="X164" s="12"/>
      <c r="Y164" s="12"/>
      <c r="Z164" s="11"/>
      <c r="AA164" s="12"/>
      <c r="AB164" s="12"/>
      <c r="AC164" s="12"/>
      <c r="AD164" s="11"/>
      <c r="AE164" s="5"/>
      <c r="AI164" s="32"/>
      <c r="AJ164" s="32"/>
      <c r="AL164" s="11"/>
      <c r="AM164" s="11"/>
      <c r="AN164" s="11"/>
      <c r="AO164" s="11"/>
      <c r="AS164" s="32"/>
      <c r="AT164" s="32"/>
      <c r="AU164" s="11"/>
      <c r="AV164" s="11"/>
      <c r="AW164" s="11"/>
      <c r="AX164" s="11"/>
      <c r="AY164" s="11"/>
      <c r="BC164" s="31"/>
      <c r="BD164" s="31"/>
      <c r="BF164" s="25"/>
      <c r="BG164" s="25"/>
      <c r="BH164" s="25"/>
      <c r="BI164" s="25"/>
      <c r="BM164" s="31"/>
      <c r="BN164" s="31"/>
      <c r="BP164" s="25"/>
      <c r="BQ164" s="25"/>
      <c r="BR164" s="25"/>
      <c r="BS164" s="25"/>
    </row>
    <row r="165" spans="1:71" x14ac:dyDescent="0.3">
      <c r="C165" s="31"/>
      <c r="D165" s="31"/>
      <c r="K165" s="5"/>
      <c r="Q165" s="5"/>
      <c r="R165" s="5"/>
      <c r="S165" s="5"/>
      <c r="T165" s="11"/>
      <c r="U165" s="12"/>
      <c r="V165" s="12"/>
      <c r="W165" s="11"/>
      <c r="X165" s="12"/>
      <c r="Y165" s="12"/>
      <c r="Z165" s="11"/>
      <c r="AA165" s="12"/>
      <c r="AB165" s="12"/>
      <c r="AC165" s="12"/>
      <c r="AD165" s="11"/>
      <c r="AE165" s="5"/>
      <c r="AI165" s="32"/>
      <c r="AJ165" s="32"/>
      <c r="AL165" s="11"/>
      <c r="AM165" s="11"/>
      <c r="AN165" s="11"/>
      <c r="AO165" s="11"/>
      <c r="AS165" s="32"/>
      <c r="AT165" s="32"/>
      <c r="AU165" s="11"/>
      <c r="AV165" s="11"/>
      <c r="AW165" s="11"/>
      <c r="AX165" s="11"/>
      <c r="AY165" s="11"/>
      <c r="BC165" s="31"/>
      <c r="BD165" s="31"/>
      <c r="BF165" s="25"/>
      <c r="BG165" s="25"/>
      <c r="BH165" s="25"/>
      <c r="BI165" s="25"/>
      <c r="BM165" s="31"/>
      <c r="BN165" s="31"/>
      <c r="BP165" s="25"/>
      <c r="BQ165" s="25"/>
      <c r="BR165" s="25"/>
      <c r="BS165" s="25"/>
    </row>
    <row r="166" spans="1:71" x14ac:dyDescent="0.3">
      <c r="C166" s="31"/>
      <c r="D166" s="31"/>
      <c r="K166" s="5"/>
      <c r="Q166" s="5"/>
      <c r="R166" s="5"/>
      <c r="S166" s="5"/>
      <c r="T166" s="11"/>
      <c r="U166" s="12"/>
      <c r="V166" s="12"/>
      <c r="W166" s="11"/>
      <c r="X166" s="12"/>
      <c r="Y166" s="12"/>
      <c r="Z166" s="11"/>
      <c r="AA166" s="12"/>
      <c r="AB166" s="12"/>
      <c r="AC166" s="12"/>
      <c r="AD166" s="11"/>
      <c r="AE166" s="5"/>
      <c r="AI166" s="32"/>
      <c r="AJ166" s="32"/>
      <c r="AL166" s="11"/>
      <c r="AM166" s="11"/>
      <c r="AN166" s="11"/>
      <c r="AO166" s="11"/>
      <c r="AS166" s="32"/>
      <c r="AT166" s="32"/>
      <c r="AU166" s="11"/>
      <c r="AV166" s="11"/>
      <c r="AW166" s="11"/>
      <c r="AX166" s="11"/>
      <c r="AY166" s="11"/>
      <c r="BC166" s="31"/>
      <c r="BD166" s="31"/>
      <c r="BF166" s="25"/>
      <c r="BG166" s="25"/>
      <c r="BH166" s="25"/>
      <c r="BI166" s="25"/>
      <c r="BM166" s="31"/>
      <c r="BN166" s="31"/>
      <c r="BP166" s="25"/>
      <c r="BQ166" s="25"/>
      <c r="BR166" s="25"/>
      <c r="BS166" s="25"/>
    </row>
    <row r="167" spans="1:71" s="19" customFormat="1" x14ac:dyDescent="0.3">
      <c r="E167" s="7"/>
      <c r="F167" s="18"/>
      <c r="G167" s="18"/>
      <c r="H167" s="4"/>
      <c r="I167" s="18"/>
      <c r="J167" s="18"/>
      <c r="K167" s="5"/>
      <c r="L167" s="18"/>
      <c r="M167" s="18"/>
      <c r="N167" s="18"/>
      <c r="O167" s="7"/>
      <c r="P167" s="7"/>
      <c r="Q167" s="5"/>
      <c r="R167" s="5"/>
      <c r="S167" s="5"/>
      <c r="T167" s="11"/>
      <c r="U167" s="12"/>
      <c r="V167" s="12"/>
      <c r="W167" s="11"/>
      <c r="X167" s="12"/>
      <c r="Y167" s="12"/>
      <c r="Z167" s="11"/>
      <c r="AA167" s="12"/>
      <c r="AB167" s="12"/>
      <c r="AC167" s="12"/>
      <c r="AD167" s="11"/>
      <c r="AE167" s="5"/>
      <c r="AF167" s="7"/>
      <c r="AG167" s="7"/>
      <c r="AH167" s="7"/>
      <c r="AI167" s="7"/>
      <c r="AJ167" s="7"/>
      <c r="AK167" s="4"/>
      <c r="AL167" s="11"/>
      <c r="AM167" s="11"/>
      <c r="AN167" s="11"/>
      <c r="AO167" s="11"/>
      <c r="AP167" s="7"/>
      <c r="AQ167" s="7"/>
      <c r="AR167" s="7"/>
      <c r="AS167" s="7"/>
      <c r="AT167" s="7"/>
      <c r="AU167" s="11"/>
      <c r="AV167" s="11"/>
      <c r="AW167" s="11"/>
      <c r="AX167" s="11"/>
      <c r="AY167" s="11"/>
      <c r="AZ167" s="7"/>
      <c r="BA167" s="7"/>
      <c r="BB167" s="7"/>
      <c r="BE167" s="3"/>
      <c r="BF167" s="25"/>
      <c r="BG167" s="25"/>
      <c r="BH167" s="25"/>
      <c r="BI167" s="25"/>
      <c r="BO167" s="3"/>
      <c r="BP167" s="25"/>
      <c r="BQ167" s="25"/>
      <c r="BR167" s="25"/>
      <c r="BS167" s="25"/>
    </row>
  </sheetData>
  <phoneticPr fontId="12" type="noConversion"/>
  <hyperlinks>
    <hyperlink ref="B5" r:id="rId1" display="mailto:vozarova@uniba.sk" xr:uid="{7FC5FEAB-3FA1-435A-BC41-7AE9D4CA55F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31"/>
  <sheetViews>
    <sheetView workbookViewId="0">
      <pane xSplit="4" ySplit="9" topLeftCell="E10" activePane="bottomRight" state="frozen"/>
      <selection pane="topRight" activeCell="E1" sqref="E1"/>
      <selection pane="bottomLeft" activeCell="A4" sqref="A4"/>
      <selection pane="bottomRight"/>
    </sheetView>
  </sheetViews>
  <sheetFormatPr defaultRowHeight="14.4" x14ac:dyDescent="0.3"/>
  <cols>
    <col min="2" max="3" width="12.6640625" customWidth="1"/>
    <col min="5" max="5" width="8.88671875" style="1"/>
    <col min="6" max="7" width="8.88671875" style="2"/>
    <col min="8" max="8" width="8.88671875" style="1"/>
    <col min="9" max="10" width="8.88671875" style="2"/>
    <col min="11" max="11" width="8.88671875" style="1"/>
    <col min="12" max="14" width="8.88671875" style="2"/>
    <col min="15" max="20" width="8.88671875" style="1"/>
    <col min="21" max="22" width="8.88671875" style="2"/>
    <col min="23" max="23" width="8.88671875" style="1"/>
    <col min="24" max="25" width="8.88671875" style="2"/>
    <col min="26" max="26" width="8.88671875" style="1"/>
    <col min="27" max="29" width="8.88671875" style="2"/>
    <col min="30" max="46" width="8.88671875" style="1"/>
    <col min="47" max="47" width="9" style="1" bestFit="1" customWidth="1"/>
    <col min="48" max="48" width="7.88671875" style="1" customWidth="1"/>
    <col min="49" max="49" width="9" style="1" customWidth="1"/>
    <col min="50" max="51" width="6.6640625" style="1" customWidth="1"/>
    <col min="52" max="54" width="8.88671875" style="1"/>
    <col min="58" max="58" width="9" customWidth="1"/>
    <col min="59" max="59" width="7.88671875" customWidth="1"/>
    <col min="60" max="61" width="6.33203125" customWidth="1"/>
    <col min="68" max="68" width="6" customWidth="1"/>
    <col min="69" max="69" width="7.6640625" customWidth="1"/>
    <col min="70" max="70" width="7.44140625" customWidth="1"/>
  </cols>
  <sheetData>
    <row r="1" spans="1:55" ht="15.6" x14ac:dyDescent="0.3">
      <c r="B1" s="54" t="s">
        <v>637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5" x14ac:dyDescent="0.3">
      <c r="B2" s="52" t="s">
        <v>636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55" x14ac:dyDescent="0.3">
      <c r="B3" s="52" t="s">
        <v>628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4" spans="1:55" ht="16.8" x14ac:dyDescent="0.3">
      <c r="B4" s="52" t="s">
        <v>625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</row>
    <row r="5" spans="1:55" x14ac:dyDescent="0.3">
      <c r="B5" s="53" t="s">
        <v>626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7" spans="1:55" s="3" customFormat="1" x14ac:dyDescent="0.3">
      <c r="E7" s="20" t="s">
        <v>593</v>
      </c>
      <c r="F7" s="5"/>
      <c r="G7" s="5"/>
      <c r="H7" s="4"/>
      <c r="I7" s="5"/>
      <c r="J7" s="5"/>
      <c r="K7" s="4"/>
      <c r="L7" s="5"/>
      <c r="M7" s="5"/>
      <c r="N7" s="5"/>
      <c r="O7" s="4"/>
      <c r="P7" s="4"/>
      <c r="Q7" s="4"/>
      <c r="R7" s="4"/>
      <c r="S7" s="4"/>
      <c r="T7" s="20" t="s">
        <v>594</v>
      </c>
      <c r="U7" s="5"/>
      <c r="V7" s="5"/>
      <c r="W7" s="4"/>
      <c r="X7" s="5"/>
      <c r="Y7" s="5"/>
      <c r="Z7" s="4"/>
      <c r="AA7" s="5"/>
      <c r="AB7" s="5"/>
      <c r="AC7" s="5"/>
      <c r="AD7" s="4"/>
      <c r="AE7" s="4"/>
      <c r="AF7" s="6" t="s">
        <v>611</v>
      </c>
      <c r="AG7" s="4"/>
      <c r="AH7" s="4"/>
      <c r="AI7" s="4"/>
      <c r="AJ7" s="4"/>
      <c r="AK7" s="4"/>
      <c r="AL7" s="6" t="s">
        <v>612</v>
      </c>
      <c r="AM7" s="4"/>
      <c r="AN7" s="4"/>
      <c r="AO7" s="4"/>
      <c r="AP7" s="4"/>
      <c r="AQ7" s="4"/>
      <c r="AR7" s="6" t="s">
        <v>613</v>
      </c>
      <c r="AS7" s="4"/>
      <c r="AT7" s="4"/>
      <c r="AU7" s="4"/>
      <c r="AV7" s="4"/>
      <c r="AW7" s="4"/>
      <c r="AX7" s="6" t="s">
        <v>617</v>
      </c>
      <c r="AY7" s="7"/>
      <c r="AZ7" s="4"/>
      <c r="BA7" s="4"/>
      <c r="BB7" s="4"/>
      <c r="BC7" s="4"/>
    </row>
    <row r="8" spans="1:55" s="8" customFormat="1" x14ac:dyDescent="0.3">
      <c r="A8" s="8" t="s">
        <v>0</v>
      </c>
      <c r="B8" s="8" t="s">
        <v>631</v>
      </c>
      <c r="C8" s="8" t="s">
        <v>598</v>
      </c>
      <c r="D8" s="8" t="s">
        <v>599</v>
      </c>
      <c r="E8" s="9" t="s">
        <v>1</v>
      </c>
      <c r="F8" s="10" t="s">
        <v>2</v>
      </c>
      <c r="G8" s="10" t="s">
        <v>3</v>
      </c>
      <c r="H8" s="9" t="s">
        <v>614</v>
      </c>
      <c r="I8" s="10" t="s">
        <v>4</v>
      </c>
      <c r="J8" s="10" t="s">
        <v>5</v>
      </c>
      <c r="K8" s="9" t="s">
        <v>608</v>
      </c>
      <c r="L8" s="10" t="s">
        <v>6</v>
      </c>
      <c r="M8" s="10" t="s">
        <v>7</v>
      </c>
      <c r="N8" s="10" t="s">
        <v>8</v>
      </c>
      <c r="O8" s="9" t="s">
        <v>77</v>
      </c>
      <c r="P8" s="9" t="s">
        <v>9</v>
      </c>
      <c r="Q8" s="9" t="s">
        <v>591</v>
      </c>
      <c r="R8" s="9" t="s">
        <v>592</v>
      </c>
      <c r="S8" s="9"/>
      <c r="T8" s="9" t="s">
        <v>1</v>
      </c>
      <c r="U8" s="10" t="s">
        <v>2</v>
      </c>
      <c r="V8" s="10" t="s">
        <v>3</v>
      </c>
      <c r="W8" s="9" t="s">
        <v>614</v>
      </c>
      <c r="X8" s="10" t="s">
        <v>4</v>
      </c>
      <c r="Y8" s="10" t="s">
        <v>5</v>
      </c>
      <c r="Z8" s="9" t="s">
        <v>591</v>
      </c>
      <c r="AA8" s="10" t="s">
        <v>6</v>
      </c>
      <c r="AB8" s="10" t="s">
        <v>7</v>
      </c>
      <c r="AC8" s="10" t="s">
        <v>8</v>
      </c>
      <c r="AD8" s="9" t="s">
        <v>77</v>
      </c>
      <c r="AE8" s="9"/>
      <c r="AF8" s="9"/>
      <c r="AG8" s="9" t="s">
        <v>1</v>
      </c>
      <c r="AH8" s="9" t="s">
        <v>614</v>
      </c>
      <c r="AI8" s="9" t="s">
        <v>608</v>
      </c>
      <c r="AJ8" s="9" t="s">
        <v>610</v>
      </c>
      <c r="AK8" s="9"/>
      <c r="AL8" s="9"/>
      <c r="AM8" s="9" t="s">
        <v>2</v>
      </c>
      <c r="AN8" s="9" t="s">
        <v>4</v>
      </c>
      <c r="AO8" s="9" t="s">
        <v>5</v>
      </c>
      <c r="AP8" s="9" t="s">
        <v>610</v>
      </c>
      <c r="AQ8" s="9"/>
      <c r="AR8" s="9"/>
      <c r="AS8" s="9" t="s">
        <v>3</v>
      </c>
      <c r="AT8" s="9" t="s">
        <v>6</v>
      </c>
      <c r="AU8" s="9" t="s">
        <v>615</v>
      </c>
      <c r="AV8" s="9" t="s">
        <v>610</v>
      </c>
      <c r="AW8" s="9"/>
      <c r="AX8" s="9"/>
      <c r="AY8" s="9" t="s">
        <v>2</v>
      </c>
      <c r="AZ8" s="9" t="s">
        <v>614</v>
      </c>
      <c r="BA8" s="9" t="s">
        <v>616</v>
      </c>
      <c r="BB8" s="9" t="s">
        <v>610</v>
      </c>
      <c r="BC8" s="9"/>
    </row>
    <row r="9" spans="1:55" s="3" customFormat="1" x14ac:dyDescent="0.3">
      <c r="E9" s="4"/>
      <c r="F9" s="5"/>
      <c r="G9" s="5"/>
      <c r="H9" s="9" t="s">
        <v>461</v>
      </c>
      <c r="I9" s="5"/>
      <c r="J9" s="5"/>
      <c r="K9" s="4"/>
      <c r="L9" s="5"/>
      <c r="M9" s="5"/>
      <c r="N9" s="5"/>
      <c r="O9" s="4"/>
      <c r="P9" s="4"/>
      <c r="Q9" s="4" t="s">
        <v>609</v>
      </c>
      <c r="R9" s="4"/>
      <c r="S9" s="4"/>
      <c r="T9" s="4"/>
      <c r="U9" s="5"/>
      <c r="V9" s="5"/>
      <c r="W9" s="9" t="s">
        <v>461</v>
      </c>
      <c r="X9" s="5"/>
      <c r="Y9" s="5"/>
      <c r="Z9" s="4"/>
      <c r="AA9" s="5"/>
      <c r="AB9" s="5"/>
      <c r="AC9" s="5"/>
      <c r="AD9" s="4"/>
      <c r="AE9" s="4"/>
      <c r="AF9" s="4" t="s">
        <v>595</v>
      </c>
      <c r="AG9" s="4"/>
      <c r="AH9" s="4"/>
      <c r="AI9" s="4"/>
      <c r="AJ9" s="4"/>
      <c r="AK9" s="4"/>
      <c r="AL9" s="4" t="s">
        <v>595</v>
      </c>
      <c r="AM9" s="4"/>
      <c r="AN9" s="4"/>
      <c r="AO9" s="4"/>
      <c r="AP9" s="4"/>
      <c r="AQ9" s="4"/>
      <c r="AR9" s="4" t="s">
        <v>595</v>
      </c>
      <c r="AS9" s="4"/>
      <c r="AT9" s="4"/>
      <c r="AU9" s="4"/>
      <c r="AV9" s="4"/>
      <c r="AW9" s="4"/>
      <c r="AX9" s="4" t="s">
        <v>621</v>
      </c>
      <c r="AY9" s="4"/>
      <c r="AZ9" s="4"/>
      <c r="BA9" s="4"/>
      <c r="BB9" s="4"/>
      <c r="BC9" s="4"/>
    </row>
    <row r="10" spans="1:55" s="44" customFormat="1" x14ac:dyDescent="0.3">
      <c r="A10" s="44" t="s">
        <v>557</v>
      </c>
      <c r="B10" s="44" t="s">
        <v>313</v>
      </c>
      <c r="C10" s="45" t="s">
        <v>632</v>
      </c>
      <c r="D10" s="44" t="s">
        <v>558</v>
      </c>
      <c r="E10" s="46">
        <f>F10+G10</f>
        <v>56</v>
      </c>
      <c r="F10" s="47">
        <v>26</v>
      </c>
      <c r="G10" s="47">
        <v>30</v>
      </c>
      <c r="H10" s="46">
        <f>I10+J10</f>
        <v>0</v>
      </c>
      <c r="I10" s="47">
        <v>0</v>
      </c>
      <c r="J10" s="47">
        <v>0</v>
      </c>
      <c r="K10" s="47">
        <f t="shared" ref="K10:K23" si="0">L10+M10+N10</f>
        <v>26</v>
      </c>
      <c r="L10" s="47">
        <v>21</v>
      </c>
      <c r="M10" s="47">
        <v>5</v>
      </c>
      <c r="N10" s="47">
        <v>0</v>
      </c>
      <c r="O10" s="46">
        <v>1</v>
      </c>
      <c r="P10" s="46">
        <v>18</v>
      </c>
      <c r="Q10" s="47">
        <f t="shared" ref="Q10:Q30" si="1">K10+G10</f>
        <v>56</v>
      </c>
      <c r="R10" s="47">
        <f t="shared" ref="R10:R23" si="2">M10+N10</f>
        <v>5</v>
      </c>
      <c r="S10" s="47"/>
      <c r="T10" s="48">
        <f t="shared" ref="T10:T23" si="3">E10/(E10+H10+K10+O10)*100</f>
        <v>67.46987951807229</v>
      </c>
      <c r="U10" s="49">
        <f t="shared" ref="U10:U30" si="4">F10/(E10+H10+K10+O10)*100</f>
        <v>31.325301204819279</v>
      </c>
      <c r="V10" s="49">
        <f t="shared" ref="V10:V30" si="5">G10/(E10+K10+G10+O10)*100</f>
        <v>26.548672566371685</v>
      </c>
      <c r="W10" s="48">
        <f t="shared" ref="W10:W23" si="6">H10/(H10+E10+K10+O10)*100</f>
        <v>0</v>
      </c>
      <c r="X10" s="49">
        <f t="shared" ref="X10:X23" si="7">I10/(E10+H10+K10+O10)*100</f>
        <v>0</v>
      </c>
      <c r="Y10" s="49">
        <f t="shared" ref="Y10:Y23" si="8">J10/(E10+H10+K10+O10)*100</f>
        <v>0</v>
      </c>
      <c r="Z10" s="48">
        <f t="shared" ref="Z10:Z23" si="9">K10/(K10+H10+E10+O10)*100</f>
        <v>31.325301204819279</v>
      </c>
      <c r="AA10" s="49">
        <f t="shared" ref="AA10:AA23" si="10">L10/(E10+H10+K10+O10)*100</f>
        <v>25.301204819277107</v>
      </c>
      <c r="AB10" s="49">
        <f t="shared" ref="AB10:AB23" si="11">M10/(E10+H10+K10+O10)*100</f>
        <v>6.024096385542169</v>
      </c>
      <c r="AC10" s="49">
        <f t="shared" ref="AC10:AC23" si="12">N10/(E10+H10+K10+O10)*100</f>
        <v>0</v>
      </c>
      <c r="AD10" s="48">
        <f t="shared" ref="AD10:AD23" si="13">O10/(O10+E10+H10+K10)*100</f>
        <v>1.2048192771084338</v>
      </c>
      <c r="AE10" s="47"/>
      <c r="AF10" s="46">
        <f t="shared" ref="AF10:AF30" si="14">E10+H10+K10</f>
        <v>82</v>
      </c>
      <c r="AG10" s="48">
        <f t="shared" ref="AG10:AG30" si="15">E10/$AF10*100</f>
        <v>68.292682926829272</v>
      </c>
      <c r="AH10" s="48">
        <f t="shared" ref="AH10:AH30" si="16">H10/$AF10*100</f>
        <v>0</v>
      </c>
      <c r="AI10" s="48">
        <f t="shared" ref="AI10:AI30" si="17">K10/$AF10*100</f>
        <v>31.707317073170731</v>
      </c>
      <c r="AJ10" s="48">
        <f t="shared" ref="AJ10:AJ23" si="18">AG10+AH10+AI10</f>
        <v>100</v>
      </c>
      <c r="AK10" s="46"/>
      <c r="AL10" s="48">
        <f t="shared" ref="AL10:AL29" si="19">F10+H10</f>
        <v>26</v>
      </c>
      <c r="AM10" s="48">
        <f t="shared" ref="AM10:AM29" si="20">F10/$AL10*100</f>
        <v>100</v>
      </c>
      <c r="AN10" s="48">
        <f t="shared" ref="AN10:AN29" si="21">I10/$AL10*100</f>
        <v>0</v>
      </c>
      <c r="AO10" s="48">
        <f t="shared" ref="AO10:AO29" si="22">J10/$AL10*100</f>
        <v>0</v>
      </c>
      <c r="AP10" s="48">
        <f t="shared" ref="AP10:AP23" si="23">AM10+AN10+AO10</f>
        <v>100</v>
      </c>
      <c r="AQ10" s="46"/>
      <c r="AR10" s="46">
        <f t="shared" ref="AR10:AR30" si="24">G10+L10+M10</f>
        <v>56</v>
      </c>
      <c r="AS10" s="48">
        <f t="shared" ref="AS10:AS30" si="25">G10/$AR10*100</f>
        <v>53.571428571428569</v>
      </c>
      <c r="AT10" s="48">
        <f t="shared" ref="AT10:AT30" si="26">L10/$AR10*100</f>
        <v>37.5</v>
      </c>
      <c r="AU10" s="48">
        <f t="shared" ref="AU10:AU30" si="27">M10/$AR10*100</f>
        <v>8.9285714285714288</v>
      </c>
      <c r="AV10" s="48">
        <f t="shared" ref="AV10:AV23" si="28">AS10+AT10+AU10</f>
        <v>100</v>
      </c>
      <c r="AW10" s="46"/>
      <c r="AX10" s="46">
        <f t="shared" ref="AX10:AX30" si="29">F10+H10+K10+G10</f>
        <v>82</v>
      </c>
      <c r="AY10" s="48">
        <f t="shared" ref="AY10:AY30" si="30">F10/$AX10*100</f>
        <v>31.707317073170731</v>
      </c>
      <c r="AZ10" s="48">
        <f t="shared" ref="AZ10:AZ30" si="31">H10/$AX10*100</f>
        <v>0</v>
      </c>
      <c r="BA10" s="48">
        <f t="shared" ref="BA10:BA30" si="32">(K10+G10)/$AX10*100</f>
        <v>68.292682926829272</v>
      </c>
      <c r="BB10" s="48">
        <f t="shared" ref="BB10:BB23" si="33">AY10+AZ10+BA10</f>
        <v>100</v>
      </c>
    </row>
    <row r="11" spans="1:55" s="44" customFormat="1" x14ac:dyDescent="0.3">
      <c r="A11" s="44" t="s">
        <v>557</v>
      </c>
      <c r="B11" s="44" t="s">
        <v>313</v>
      </c>
      <c r="C11" s="45" t="s">
        <v>632</v>
      </c>
      <c r="D11" s="44" t="s">
        <v>558</v>
      </c>
      <c r="E11" s="46">
        <f t="shared" ref="E11:E30" si="34">F11+G11</f>
        <v>62</v>
      </c>
      <c r="F11" s="47">
        <v>34</v>
      </c>
      <c r="G11" s="47">
        <v>28</v>
      </c>
      <c r="H11" s="46">
        <f t="shared" ref="H11:H29" si="35">I11+J11</f>
        <v>0</v>
      </c>
      <c r="I11" s="47">
        <v>0</v>
      </c>
      <c r="J11" s="47">
        <v>0</v>
      </c>
      <c r="K11" s="47">
        <f t="shared" si="0"/>
        <v>11</v>
      </c>
      <c r="L11" s="47">
        <v>9</v>
      </c>
      <c r="M11" s="47">
        <v>2</v>
      </c>
      <c r="N11" s="47">
        <v>0</v>
      </c>
      <c r="O11" s="46">
        <v>1</v>
      </c>
      <c r="P11" s="46">
        <v>26</v>
      </c>
      <c r="Q11" s="47">
        <f t="shared" si="1"/>
        <v>39</v>
      </c>
      <c r="R11" s="47">
        <f t="shared" si="2"/>
        <v>2</v>
      </c>
      <c r="S11" s="47"/>
      <c r="T11" s="48">
        <f t="shared" si="3"/>
        <v>83.78378378378379</v>
      </c>
      <c r="U11" s="49">
        <f t="shared" si="4"/>
        <v>45.945945945945951</v>
      </c>
      <c r="V11" s="49">
        <f t="shared" si="5"/>
        <v>27.450980392156865</v>
      </c>
      <c r="W11" s="48">
        <f t="shared" si="6"/>
        <v>0</v>
      </c>
      <c r="X11" s="49">
        <f t="shared" si="7"/>
        <v>0</v>
      </c>
      <c r="Y11" s="49">
        <f t="shared" si="8"/>
        <v>0</v>
      </c>
      <c r="Z11" s="48">
        <f t="shared" si="9"/>
        <v>14.864864864864865</v>
      </c>
      <c r="AA11" s="49">
        <f t="shared" si="10"/>
        <v>12.162162162162163</v>
      </c>
      <c r="AB11" s="49">
        <f t="shared" si="11"/>
        <v>2.7027027027027026</v>
      </c>
      <c r="AC11" s="49">
        <f t="shared" si="12"/>
        <v>0</v>
      </c>
      <c r="AD11" s="48">
        <f t="shared" si="13"/>
        <v>1.3513513513513513</v>
      </c>
      <c r="AE11" s="47"/>
      <c r="AF11" s="46">
        <f t="shared" si="14"/>
        <v>73</v>
      </c>
      <c r="AG11" s="48">
        <f t="shared" si="15"/>
        <v>84.93150684931507</v>
      </c>
      <c r="AH11" s="48">
        <f t="shared" si="16"/>
        <v>0</v>
      </c>
      <c r="AI11" s="48">
        <f t="shared" si="17"/>
        <v>15.068493150684931</v>
      </c>
      <c r="AJ11" s="48">
        <f t="shared" si="18"/>
        <v>100</v>
      </c>
      <c r="AK11" s="46"/>
      <c r="AL11" s="48">
        <f t="shared" si="19"/>
        <v>34</v>
      </c>
      <c r="AM11" s="48">
        <f t="shared" si="20"/>
        <v>100</v>
      </c>
      <c r="AN11" s="48">
        <f t="shared" si="21"/>
        <v>0</v>
      </c>
      <c r="AO11" s="48">
        <f t="shared" si="22"/>
        <v>0</v>
      </c>
      <c r="AP11" s="48">
        <f t="shared" si="23"/>
        <v>100</v>
      </c>
      <c r="AQ11" s="46"/>
      <c r="AR11" s="46">
        <f t="shared" si="24"/>
        <v>39</v>
      </c>
      <c r="AS11" s="48">
        <f t="shared" si="25"/>
        <v>71.794871794871796</v>
      </c>
      <c r="AT11" s="48">
        <f t="shared" si="26"/>
        <v>23.076923076923077</v>
      </c>
      <c r="AU11" s="48">
        <f t="shared" si="27"/>
        <v>5.1282051282051277</v>
      </c>
      <c r="AV11" s="48">
        <f t="shared" si="28"/>
        <v>100</v>
      </c>
      <c r="AW11" s="46"/>
      <c r="AX11" s="46">
        <f t="shared" si="29"/>
        <v>73</v>
      </c>
      <c r="AY11" s="48">
        <f t="shared" si="30"/>
        <v>46.575342465753423</v>
      </c>
      <c r="AZ11" s="48">
        <f t="shared" si="31"/>
        <v>0</v>
      </c>
      <c r="BA11" s="48">
        <f t="shared" si="32"/>
        <v>53.424657534246577</v>
      </c>
      <c r="BB11" s="48">
        <f t="shared" si="33"/>
        <v>100</v>
      </c>
    </row>
    <row r="12" spans="1:55" s="44" customFormat="1" x14ac:dyDescent="0.3">
      <c r="A12" s="44" t="s">
        <v>557</v>
      </c>
      <c r="B12" s="44" t="s">
        <v>313</v>
      </c>
      <c r="C12" s="45" t="s">
        <v>632</v>
      </c>
      <c r="D12" s="44" t="s">
        <v>558</v>
      </c>
      <c r="E12" s="46">
        <f t="shared" si="34"/>
        <v>55</v>
      </c>
      <c r="F12" s="47">
        <v>23</v>
      </c>
      <c r="G12" s="47">
        <v>32</v>
      </c>
      <c r="H12" s="46">
        <f t="shared" si="35"/>
        <v>0</v>
      </c>
      <c r="I12" s="47">
        <v>0</v>
      </c>
      <c r="J12" s="47">
        <v>0</v>
      </c>
      <c r="K12" s="47">
        <f t="shared" si="0"/>
        <v>29</v>
      </c>
      <c r="L12" s="47">
        <v>21</v>
      </c>
      <c r="M12" s="47">
        <v>8</v>
      </c>
      <c r="N12" s="47">
        <v>0</v>
      </c>
      <c r="O12" s="46">
        <v>1</v>
      </c>
      <c r="P12" s="46">
        <v>15</v>
      </c>
      <c r="Q12" s="47">
        <f t="shared" si="1"/>
        <v>61</v>
      </c>
      <c r="R12" s="47">
        <f t="shared" si="2"/>
        <v>8</v>
      </c>
      <c r="S12" s="47"/>
      <c r="T12" s="48">
        <f t="shared" si="3"/>
        <v>64.705882352941174</v>
      </c>
      <c r="U12" s="49">
        <f t="shared" si="4"/>
        <v>27.058823529411764</v>
      </c>
      <c r="V12" s="49">
        <f t="shared" si="5"/>
        <v>27.350427350427353</v>
      </c>
      <c r="W12" s="48">
        <f t="shared" si="6"/>
        <v>0</v>
      </c>
      <c r="X12" s="49">
        <f t="shared" si="7"/>
        <v>0</v>
      </c>
      <c r="Y12" s="49">
        <f t="shared" si="8"/>
        <v>0</v>
      </c>
      <c r="Z12" s="48">
        <f t="shared" si="9"/>
        <v>34.117647058823529</v>
      </c>
      <c r="AA12" s="49">
        <f t="shared" si="10"/>
        <v>24.705882352941178</v>
      </c>
      <c r="AB12" s="49">
        <f t="shared" si="11"/>
        <v>9.4117647058823533</v>
      </c>
      <c r="AC12" s="49">
        <f t="shared" si="12"/>
        <v>0</v>
      </c>
      <c r="AD12" s="48">
        <f t="shared" si="13"/>
        <v>1.1764705882352942</v>
      </c>
      <c r="AE12" s="47"/>
      <c r="AF12" s="46">
        <f t="shared" si="14"/>
        <v>84</v>
      </c>
      <c r="AG12" s="48">
        <f t="shared" si="15"/>
        <v>65.476190476190482</v>
      </c>
      <c r="AH12" s="48">
        <f t="shared" si="16"/>
        <v>0</v>
      </c>
      <c r="AI12" s="48">
        <f t="shared" si="17"/>
        <v>34.523809523809526</v>
      </c>
      <c r="AJ12" s="48">
        <f t="shared" si="18"/>
        <v>100</v>
      </c>
      <c r="AK12" s="46"/>
      <c r="AL12" s="48">
        <f t="shared" si="19"/>
        <v>23</v>
      </c>
      <c r="AM12" s="48">
        <f t="shared" si="20"/>
        <v>100</v>
      </c>
      <c r="AN12" s="48">
        <f t="shared" si="21"/>
        <v>0</v>
      </c>
      <c r="AO12" s="48">
        <f t="shared" si="22"/>
        <v>0</v>
      </c>
      <c r="AP12" s="48">
        <f t="shared" si="23"/>
        <v>100</v>
      </c>
      <c r="AQ12" s="46"/>
      <c r="AR12" s="46">
        <f t="shared" si="24"/>
        <v>61</v>
      </c>
      <c r="AS12" s="48">
        <f t="shared" si="25"/>
        <v>52.459016393442624</v>
      </c>
      <c r="AT12" s="48">
        <f t="shared" si="26"/>
        <v>34.42622950819672</v>
      </c>
      <c r="AU12" s="48">
        <f t="shared" si="27"/>
        <v>13.114754098360656</v>
      </c>
      <c r="AV12" s="48">
        <f t="shared" si="28"/>
        <v>100</v>
      </c>
      <c r="AW12" s="46"/>
      <c r="AX12" s="46">
        <f t="shared" si="29"/>
        <v>84</v>
      </c>
      <c r="AY12" s="48">
        <f t="shared" si="30"/>
        <v>27.380952380952383</v>
      </c>
      <c r="AZ12" s="48">
        <f t="shared" si="31"/>
        <v>0</v>
      </c>
      <c r="BA12" s="48">
        <f t="shared" si="32"/>
        <v>72.61904761904762</v>
      </c>
      <c r="BB12" s="48">
        <f t="shared" si="33"/>
        <v>100</v>
      </c>
    </row>
    <row r="13" spans="1:55" s="44" customFormat="1" x14ac:dyDescent="0.3">
      <c r="A13" s="44" t="s">
        <v>557</v>
      </c>
      <c r="B13" s="44" t="s">
        <v>313</v>
      </c>
      <c r="C13" s="45" t="s">
        <v>632</v>
      </c>
      <c r="D13" s="44" t="s">
        <v>558</v>
      </c>
      <c r="E13" s="46">
        <f t="shared" si="34"/>
        <v>51</v>
      </c>
      <c r="F13" s="47">
        <v>23</v>
      </c>
      <c r="G13" s="47">
        <v>28</v>
      </c>
      <c r="H13" s="46">
        <f t="shared" si="35"/>
        <v>0</v>
      </c>
      <c r="I13" s="47">
        <v>0</v>
      </c>
      <c r="J13" s="47">
        <v>0</v>
      </c>
      <c r="K13" s="47">
        <f t="shared" si="0"/>
        <v>26</v>
      </c>
      <c r="L13" s="47">
        <v>18</v>
      </c>
      <c r="M13" s="47">
        <v>8</v>
      </c>
      <c r="N13" s="47">
        <v>0</v>
      </c>
      <c r="O13" s="46">
        <v>0</v>
      </c>
      <c r="P13" s="46">
        <v>23</v>
      </c>
      <c r="Q13" s="47">
        <f t="shared" si="1"/>
        <v>54</v>
      </c>
      <c r="R13" s="47">
        <f t="shared" si="2"/>
        <v>8</v>
      </c>
      <c r="S13" s="47"/>
      <c r="T13" s="48">
        <f t="shared" si="3"/>
        <v>66.233766233766232</v>
      </c>
      <c r="U13" s="49">
        <f t="shared" si="4"/>
        <v>29.870129870129869</v>
      </c>
      <c r="V13" s="49">
        <f t="shared" si="5"/>
        <v>26.666666666666668</v>
      </c>
      <c r="W13" s="48">
        <f t="shared" si="6"/>
        <v>0</v>
      </c>
      <c r="X13" s="49">
        <f t="shared" si="7"/>
        <v>0</v>
      </c>
      <c r="Y13" s="49">
        <f t="shared" si="8"/>
        <v>0</v>
      </c>
      <c r="Z13" s="48">
        <f t="shared" si="9"/>
        <v>33.766233766233768</v>
      </c>
      <c r="AA13" s="49">
        <f t="shared" si="10"/>
        <v>23.376623376623375</v>
      </c>
      <c r="AB13" s="49">
        <f t="shared" si="11"/>
        <v>10.38961038961039</v>
      </c>
      <c r="AC13" s="49">
        <f t="shared" si="12"/>
        <v>0</v>
      </c>
      <c r="AD13" s="48">
        <f t="shared" si="13"/>
        <v>0</v>
      </c>
      <c r="AE13" s="47"/>
      <c r="AF13" s="46">
        <f t="shared" si="14"/>
        <v>77</v>
      </c>
      <c r="AG13" s="48">
        <f t="shared" si="15"/>
        <v>66.233766233766232</v>
      </c>
      <c r="AH13" s="48">
        <f t="shared" si="16"/>
        <v>0</v>
      </c>
      <c r="AI13" s="48">
        <f t="shared" si="17"/>
        <v>33.766233766233768</v>
      </c>
      <c r="AJ13" s="48">
        <f t="shared" si="18"/>
        <v>100</v>
      </c>
      <c r="AK13" s="46"/>
      <c r="AL13" s="48">
        <f t="shared" si="19"/>
        <v>23</v>
      </c>
      <c r="AM13" s="48">
        <f t="shared" si="20"/>
        <v>100</v>
      </c>
      <c r="AN13" s="48">
        <f t="shared" si="21"/>
        <v>0</v>
      </c>
      <c r="AO13" s="48">
        <f t="shared" si="22"/>
        <v>0</v>
      </c>
      <c r="AP13" s="48">
        <f t="shared" si="23"/>
        <v>100</v>
      </c>
      <c r="AQ13" s="46"/>
      <c r="AR13" s="46">
        <f t="shared" si="24"/>
        <v>54</v>
      </c>
      <c r="AS13" s="48">
        <f t="shared" si="25"/>
        <v>51.851851851851848</v>
      </c>
      <c r="AT13" s="48">
        <f t="shared" si="26"/>
        <v>33.333333333333329</v>
      </c>
      <c r="AU13" s="48">
        <f t="shared" si="27"/>
        <v>14.814814814814813</v>
      </c>
      <c r="AV13" s="48">
        <f t="shared" si="28"/>
        <v>99.999999999999986</v>
      </c>
      <c r="AW13" s="46"/>
      <c r="AX13" s="46">
        <f t="shared" si="29"/>
        <v>77</v>
      </c>
      <c r="AY13" s="48">
        <f t="shared" si="30"/>
        <v>29.870129870129869</v>
      </c>
      <c r="AZ13" s="48">
        <f t="shared" si="31"/>
        <v>0</v>
      </c>
      <c r="BA13" s="48">
        <f t="shared" si="32"/>
        <v>70.129870129870127</v>
      </c>
      <c r="BB13" s="48">
        <f t="shared" si="33"/>
        <v>100</v>
      </c>
    </row>
    <row r="14" spans="1:55" s="44" customFormat="1" x14ac:dyDescent="0.3">
      <c r="A14" s="44" t="s">
        <v>557</v>
      </c>
      <c r="B14" s="44" t="s">
        <v>313</v>
      </c>
      <c r="C14" s="45" t="s">
        <v>632</v>
      </c>
      <c r="D14" s="44" t="s">
        <v>558</v>
      </c>
      <c r="E14" s="46">
        <f t="shared" si="34"/>
        <v>65</v>
      </c>
      <c r="F14" s="47">
        <v>30</v>
      </c>
      <c r="G14" s="47">
        <v>35</v>
      </c>
      <c r="H14" s="46">
        <f t="shared" si="35"/>
        <v>0</v>
      </c>
      <c r="I14" s="47">
        <v>0</v>
      </c>
      <c r="J14" s="47">
        <v>0</v>
      </c>
      <c r="K14" s="47">
        <f t="shared" si="0"/>
        <v>22</v>
      </c>
      <c r="L14" s="47">
        <v>14</v>
      </c>
      <c r="M14" s="47">
        <v>8</v>
      </c>
      <c r="N14" s="47">
        <v>0</v>
      </c>
      <c r="O14" s="46">
        <v>0</v>
      </c>
      <c r="P14" s="46">
        <v>13</v>
      </c>
      <c r="Q14" s="47">
        <f t="shared" si="1"/>
        <v>57</v>
      </c>
      <c r="R14" s="47">
        <f t="shared" si="2"/>
        <v>8</v>
      </c>
      <c r="S14" s="47"/>
      <c r="T14" s="48">
        <f t="shared" si="3"/>
        <v>74.712643678160916</v>
      </c>
      <c r="U14" s="49">
        <f t="shared" si="4"/>
        <v>34.482758620689658</v>
      </c>
      <c r="V14" s="49">
        <f t="shared" si="5"/>
        <v>28.688524590163933</v>
      </c>
      <c r="W14" s="48">
        <f t="shared" si="6"/>
        <v>0</v>
      </c>
      <c r="X14" s="49">
        <f t="shared" si="7"/>
        <v>0</v>
      </c>
      <c r="Y14" s="49">
        <f t="shared" si="8"/>
        <v>0</v>
      </c>
      <c r="Z14" s="48">
        <f t="shared" si="9"/>
        <v>25.287356321839084</v>
      </c>
      <c r="AA14" s="49">
        <f t="shared" si="10"/>
        <v>16.091954022988507</v>
      </c>
      <c r="AB14" s="49">
        <f t="shared" si="11"/>
        <v>9.1954022988505741</v>
      </c>
      <c r="AC14" s="49">
        <f t="shared" si="12"/>
        <v>0</v>
      </c>
      <c r="AD14" s="48">
        <f t="shared" si="13"/>
        <v>0</v>
      </c>
      <c r="AE14" s="47"/>
      <c r="AF14" s="46">
        <f t="shared" si="14"/>
        <v>87</v>
      </c>
      <c r="AG14" s="48">
        <f t="shared" si="15"/>
        <v>74.712643678160916</v>
      </c>
      <c r="AH14" s="48">
        <f t="shared" si="16"/>
        <v>0</v>
      </c>
      <c r="AI14" s="48">
        <f t="shared" si="17"/>
        <v>25.287356321839084</v>
      </c>
      <c r="AJ14" s="48">
        <f t="shared" si="18"/>
        <v>100</v>
      </c>
      <c r="AK14" s="46"/>
      <c r="AL14" s="48">
        <f t="shared" si="19"/>
        <v>30</v>
      </c>
      <c r="AM14" s="48">
        <f t="shared" si="20"/>
        <v>100</v>
      </c>
      <c r="AN14" s="48">
        <f t="shared" si="21"/>
        <v>0</v>
      </c>
      <c r="AO14" s="48">
        <f t="shared" si="22"/>
        <v>0</v>
      </c>
      <c r="AP14" s="48">
        <f t="shared" si="23"/>
        <v>100</v>
      </c>
      <c r="AQ14" s="46"/>
      <c r="AR14" s="46">
        <f t="shared" si="24"/>
        <v>57</v>
      </c>
      <c r="AS14" s="48">
        <f t="shared" si="25"/>
        <v>61.403508771929829</v>
      </c>
      <c r="AT14" s="48">
        <f t="shared" si="26"/>
        <v>24.561403508771928</v>
      </c>
      <c r="AU14" s="48">
        <f t="shared" si="27"/>
        <v>14.035087719298245</v>
      </c>
      <c r="AV14" s="48">
        <f t="shared" si="28"/>
        <v>100</v>
      </c>
      <c r="AW14" s="46"/>
      <c r="AX14" s="46">
        <f t="shared" si="29"/>
        <v>87</v>
      </c>
      <c r="AY14" s="48">
        <f t="shared" si="30"/>
        <v>34.482758620689658</v>
      </c>
      <c r="AZ14" s="48">
        <f t="shared" si="31"/>
        <v>0</v>
      </c>
      <c r="BA14" s="48">
        <f t="shared" si="32"/>
        <v>65.517241379310349</v>
      </c>
      <c r="BB14" s="48">
        <f t="shared" si="33"/>
        <v>100</v>
      </c>
    </row>
    <row r="15" spans="1:55" s="44" customFormat="1" x14ac:dyDescent="0.3">
      <c r="A15" s="44" t="s">
        <v>557</v>
      </c>
      <c r="B15" s="44" t="s">
        <v>313</v>
      </c>
      <c r="C15" s="45" t="s">
        <v>632</v>
      </c>
      <c r="D15" s="44" t="s">
        <v>558</v>
      </c>
      <c r="E15" s="46">
        <f t="shared" si="34"/>
        <v>57</v>
      </c>
      <c r="F15" s="47">
        <v>34</v>
      </c>
      <c r="G15" s="47">
        <v>23</v>
      </c>
      <c r="H15" s="46">
        <f t="shared" si="35"/>
        <v>0</v>
      </c>
      <c r="I15" s="47">
        <v>0</v>
      </c>
      <c r="J15" s="47">
        <v>0</v>
      </c>
      <c r="K15" s="47">
        <f t="shared" si="0"/>
        <v>15</v>
      </c>
      <c r="L15" s="47">
        <v>14</v>
      </c>
      <c r="M15" s="47">
        <v>1</v>
      </c>
      <c r="N15" s="47">
        <v>0</v>
      </c>
      <c r="O15" s="46">
        <v>1</v>
      </c>
      <c r="P15" s="46">
        <v>27</v>
      </c>
      <c r="Q15" s="47">
        <f t="shared" si="1"/>
        <v>38</v>
      </c>
      <c r="R15" s="47">
        <f t="shared" si="2"/>
        <v>1</v>
      </c>
      <c r="S15" s="47"/>
      <c r="T15" s="48">
        <f t="shared" si="3"/>
        <v>78.082191780821915</v>
      </c>
      <c r="U15" s="49">
        <f t="shared" si="4"/>
        <v>46.575342465753423</v>
      </c>
      <c r="V15" s="49">
        <f t="shared" si="5"/>
        <v>23.958333333333336</v>
      </c>
      <c r="W15" s="48">
        <f t="shared" si="6"/>
        <v>0</v>
      </c>
      <c r="X15" s="49">
        <f t="shared" si="7"/>
        <v>0</v>
      </c>
      <c r="Y15" s="49">
        <f t="shared" si="8"/>
        <v>0</v>
      </c>
      <c r="Z15" s="48">
        <f t="shared" si="9"/>
        <v>20.547945205479451</v>
      </c>
      <c r="AA15" s="49">
        <f t="shared" si="10"/>
        <v>19.17808219178082</v>
      </c>
      <c r="AB15" s="49">
        <f t="shared" si="11"/>
        <v>1.3698630136986301</v>
      </c>
      <c r="AC15" s="49">
        <f t="shared" si="12"/>
        <v>0</v>
      </c>
      <c r="AD15" s="48">
        <f t="shared" si="13"/>
        <v>1.3698630136986301</v>
      </c>
      <c r="AE15" s="47"/>
      <c r="AF15" s="46">
        <f t="shared" si="14"/>
        <v>72</v>
      </c>
      <c r="AG15" s="48">
        <f t="shared" si="15"/>
        <v>79.166666666666657</v>
      </c>
      <c r="AH15" s="48">
        <f t="shared" si="16"/>
        <v>0</v>
      </c>
      <c r="AI15" s="48">
        <f t="shared" si="17"/>
        <v>20.833333333333336</v>
      </c>
      <c r="AJ15" s="48">
        <f t="shared" si="18"/>
        <v>100</v>
      </c>
      <c r="AK15" s="46"/>
      <c r="AL15" s="48">
        <f t="shared" si="19"/>
        <v>34</v>
      </c>
      <c r="AM15" s="48">
        <f t="shared" si="20"/>
        <v>100</v>
      </c>
      <c r="AN15" s="48">
        <f t="shared" si="21"/>
        <v>0</v>
      </c>
      <c r="AO15" s="48">
        <f t="shared" si="22"/>
        <v>0</v>
      </c>
      <c r="AP15" s="48">
        <f t="shared" si="23"/>
        <v>100</v>
      </c>
      <c r="AQ15" s="46"/>
      <c r="AR15" s="46">
        <f t="shared" si="24"/>
        <v>38</v>
      </c>
      <c r="AS15" s="48">
        <f t="shared" si="25"/>
        <v>60.526315789473685</v>
      </c>
      <c r="AT15" s="48">
        <f t="shared" si="26"/>
        <v>36.84210526315789</v>
      </c>
      <c r="AU15" s="48">
        <f t="shared" si="27"/>
        <v>2.6315789473684208</v>
      </c>
      <c r="AV15" s="48">
        <f t="shared" si="28"/>
        <v>100</v>
      </c>
      <c r="AW15" s="46"/>
      <c r="AX15" s="46">
        <f t="shared" si="29"/>
        <v>72</v>
      </c>
      <c r="AY15" s="48">
        <f t="shared" si="30"/>
        <v>47.222222222222221</v>
      </c>
      <c r="AZ15" s="48">
        <f t="shared" si="31"/>
        <v>0</v>
      </c>
      <c r="BA15" s="48">
        <f t="shared" si="32"/>
        <v>52.777777777777779</v>
      </c>
      <c r="BB15" s="48">
        <f t="shared" si="33"/>
        <v>100</v>
      </c>
    </row>
    <row r="16" spans="1:55" s="44" customFormat="1" x14ac:dyDescent="0.3">
      <c r="A16" s="44" t="s">
        <v>557</v>
      </c>
      <c r="B16" s="44" t="s">
        <v>313</v>
      </c>
      <c r="C16" s="45" t="s">
        <v>632</v>
      </c>
      <c r="D16" s="44" t="s">
        <v>558</v>
      </c>
      <c r="E16" s="46">
        <f t="shared" si="34"/>
        <v>61</v>
      </c>
      <c r="F16" s="47">
        <v>30</v>
      </c>
      <c r="G16" s="47">
        <v>31</v>
      </c>
      <c r="H16" s="46">
        <f t="shared" si="35"/>
        <v>0</v>
      </c>
      <c r="I16" s="47">
        <v>0</v>
      </c>
      <c r="J16" s="47">
        <v>0</v>
      </c>
      <c r="K16" s="47">
        <f t="shared" si="0"/>
        <v>16</v>
      </c>
      <c r="L16" s="47">
        <v>14</v>
      </c>
      <c r="M16" s="47">
        <v>2</v>
      </c>
      <c r="N16" s="47">
        <v>0</v>
      </c>
      <c r="O16" s="46">
        <v>1</v>
      </c>
      <c r="P16" s="46">
        <v>22</v>
      </c>
      <c r="Q16" s="47">
        <f t="shared" si="1"/>
        <v>47</v>
      </c>
      <c r="R16" s="47">
        <f t="shared" si="2"/>
        <v>2</v>
      </c>
      <c r="S16" s="47"/>
      <c r="T16" s="48">
        <f t="shared" si="3"/>
        <v>78.205128205128204</v>
      </c>
      <c r="U16" s="49">
        <f t="shared" si="4"/>
        <v>38.461538461538467</v>
      </c>
      <c r="V16" s="49">
        <f t="shared" si="5"/>
        <v>28.440366972477065</v>
      </c>
      <c r="W16" s="48">
        <f t="shared" si="6"/>
        <v>0</v>
      </c>
      <c r="X16" s="49">
        <f t="shared" si="7"/>
        <v>0</v>
      </c>
      <c r="Y16" s="49">
        <f t="shared" si="8"/>
        <v>0</v>
      </c>
      <c r="Z16" s="48">
        <f t="shared" si="9"/>
        <v>20.512820512820511</v>
      </c>
      <c r="AA16" s="49">
        <f t="shared" si="10"/>
        <v>17.948717948717949</v>
      </c>
      <c r="AB16" s="49">
        <f t="shared" si="11"/>
        <v>2.5641025641025639</v>
      </c>
      <c r="AC16" s="49">
        <f t="shared" si="12"/>
        <v>0</v>
      </c>
      <c r="AD16" s="48">
        <f t="shared" si="13"/>
        <v>1.2820512820512819</v>
      </c>
      <c r="AE16" s="47"/>
      <c r="AF16" s="46">
        <f t="shared" si="14"/>
        <v>77</v>
      </c>
      <c r="AG16" s="48">
        <f t="shared" si="15"/>
        <v>79.220779220779221</v>
      </c>
      <c r="AH16" s="48">
        <f t="shared" si="16"/>
        <v>0</v>
      </c>
      <c r="AI16" s="48">
        <f t="shared" si="17"/>
        <v>20.779220779220779</v>
      </c>
      <c r="AJ16" s="48">
        <f t="shared" si="18"/>
        <v>100</v>
      </c>
      <c r="AK16" s="46"/>
      <c r="AL16" s="48">
        <f t="shared" si="19"/>
        <v>30</v>
      </c>
      <c r="AM16" s="48">
        <f t="shared" si="20"/>
        <v>100</v>
      </c>
      <c r="AN16" s="48">
        <f t="shared" si="21"/>
        <v>0</v>
      </c>
      <c r="AO16" s="48">
        <f t="shared" si="22"/>
        <v>0</v>
      </c>
      <c r="AP16" s="48">
        <f t="shared" si="23"/>
        <v>100</v>
      </c>
      <c r="AQ16" s="46"/>
      <c r="AR16" s="46">
        <f t="shared" si="24"/>
        <v>47</v>
      </c>
      <c r="AS16" s="48">
        <f t="shared" si="25"/>
        <v>65.957446808510639</v>
      </c>
      <c r="AT16" s="48">
        <f t="shared" si="26"/>
        <v>29.787234042553191</v>
      </c>
      <c r="AU16" s="48">
        <f t="shared" si="27"/>
        <v>4.2553191489361701</v>
      </c>
      <c r="AV16" s="48">
        <f t="shared" si="28"/>
        <v>100</v>
      </c>
      <c r="AW16" s="46"/>
      <c r="AX16" s="46">
        <f t="shared" si="29"/>
        <v>77</v>
      </c>
      <c r="AY16" s="48">
        <f t="shared" si="30"/>
        <v>38.961038961038966</v>
      </c>
      <c r="AZ16" s="48">
        <f t="shared" si="31"/>
        <v>0</v>
      </c>
      <c r="BA16" s="48">
        <f t="shared" si="32"/>
        <v>61.038961038961034</v>
      </c>
      <c r="BB16" s="48">
        <f t="shared" si="33"/>
        <v>100</v>
      </c>
    </row>
    <row r="17" spans="1:56" s="44" customFormat="1" x14ac:dyDescent="0.3">
      <c r="A17" s="44" t="s">
        <v>557</v>
      </c>
      <c r="B17" s="44" t="s">
        <v>313</v>
      </c>
      <c r="C17" s="45" t="s">
        <v>632</v>
      </c>
      <c r="D17" s="44" t="s">
        <v>558</v>
      </c>
      <c r="E17" s="46">
        <f t="shared" si="34"/>
        <v>54</v>
      </c>
      <c r="F17" s="47">
        <v>26</v>
      </c>
      <c r="G17" s="47">
        <v>28</v>
      </c>
      <c r="H17" s="46">
        <f t="shared" si="35"/>
        <v>0</v>
      </c>
      <c r="I17" s="47">
        <v>0</v>
      </c>
      <c r="J17" s="47">
        <v>0</v>
      </c>
      <c r="K17" s="47">
        <f t="shared" si="0"/>
        <v>31</v>
      </c>
      <c r="L17" s="47">
        <v>22</v>
      </c>
      <c r="M17" s="47">
        <v>9</v>
      </c>
      <c r="N17" s="47">
        <v>0</v>
      </c>
      <c r="O17" s="46">
        <v>0</v>
      </c>
      <c r="P17" s="46">
        <v>15</v>
      </c>
      <c r="Q17" s="47">
        <f t="shared" si="1"/>
        <v>59</v>
      </c>
      <c r="R17" s="47">
        <f t="shared" si="2"/>
        <v>9</v>
      </c>
      <c r="S17" s="47"/>
      <c r="T17" s="48">
        <f t="shared" si="3"/>
        <v>63.529411764705877</v>
      </c>
      <c r="U17" s="49">
        <f t="shared" si="4"/>
        <v>30.588235294117649</v>
      </c>
      <c r="V17" s="49">
        <f t="shared" si="5"/>
        <v>24.778761061946902</v>
      </c>
      <c r="W17" s="48">
        <f t="shared" si="6"/>
        <v>0</v>
      </c>
      <c r="X17" s="49">
        <f t="shared" si="7"/>
        <v>0</v>
      </c>
      <c r="Y17" s="49">
        <f t="shared" si="8"/>
        <v>0</v>
      </c>
      <c r="Z17" s="48">
        <f t="shared" si="9"/>
        <v>36.470588235294116</v>
      </c>
      <c r="AA17" s="49">
        <f t="shared" si="10"/>
        <v>25.882352941176475</v>
      </c>
      <c r="AB17" s="49">
        <f t="shared" si="11"/>
        <v>10.588235294117647</v>
      </c>
      <c r="AC17" s="49">
        <f t="shared" si="12"/>
        <v>0</v>
      </c>
      <c r="AD17" s="48">
        <f t="shared" si="13"/>
        <v>0</v>
      </c>
      <c r="AE17" s="47"/>
      <c r="AF17" s="46">
        <f t="shared" si="14"/>
        <v>85</v>
      </c>
      <c r="AG17" s="48">
        <f t="shared" si="15"/>
        <v>63.529411764705877</v>
      </c>
      <c r="AH17" s="48">
        <f t="shared" si="16"/>
        <v>0</v>
      </c>
      <c r="AI17" s="48">
        <f t="shared" si="17"/>
        <v>36.470588235294116</v>
      </c>
      <c r="AJ17" s="48">
        <f t="shared" si="18"/>
        <v>100</v>
      </c>
      <c r="AK17" s="46"/>
      <c r="AL17" s="48">
        <f t="shared" si="19"/>
        <v>26</v>
      </c>
      <c r="AM17" s="48">
        <f t="shared" si="20"/>
        <v>100</v>
      </c>
      <c r="AN17" s="48">
        <f t="shared" si="21"/>
        <v>0</v>
      </c>
      <c r="AO17" s="48">
        <f t="shared" si="22"/>
        <v>0</v>
      </c>
      <c r="AP17" s="48">
        <f t="shared" si="23"/>
        <v>100</v>
      </c>
      <c r="AQ17" s="46"/>
      <c r="AR17" s="46">
        <f t="shared" si="24"/>
        <v>59</v>
      </c>
      <c r="AS17" s="48">
        <f t="shared" si="25"/>
        <v>47.457627118644069</v>
      </c>
      <c r="AT17" s="48">
        <f t="shared" si="26"/>
        <v>37.288135593220339</v>
      </c>
      <c r="AU17" s="48">
        <f t="shared" si="27"/>
        <v>15.254237288135593</v>
      </c>
      <c r="AV17" s="48">
        <f t="shared" si="28"/>
        <v>100.00000000000001</v>
      </c>
      <c r="AW17" s="46"/>
      <c r="AX17" s="46">
        <f t="shared" si="29"/>
        <v>85</v>
      </c>
      <c r="AY17" s="48">
        <f t="shared" si="30"/>
        <v>30.588235294117649</v>
      </c>
      <c r="AZ17" s="48">
        <f t="shared" si="31"/>
        <v>0</v>
      </c>
      <c r="BA17" s="48">
        <f t="shared" si="32"/>
        <v>69.411764705882348</v>
      </c>
      <c r="BB17" s="48">
        <f t="shared" si="33"/>
        <v>100</v>
      </c>
    </row>
    <row r="18" spans="1:56" s="44" customFormat="1" x14ac:dyDescent="0.3">
      <c r="A18" s="44" t="s">
        <v>557</v>
      </c>
      <c r="B18" s="44" t="s">
        <v>313</v>
      </c>
      <c r="C18" s="45" t="s">
        <v>632</v>
      </c>
      <c r="D18" s="44" t="s">
        <v>558</v>
      </c>
      <c r="E18" s="46">
        <f t="shared" si="34"/>
        <v>46</v>
      </c>
      <c r="F18" s="47">
        <v>27</v>
      </c>
      <c r="G18" s="47">
        <v>19</v>
      </c>
      <c r="H18" s="46">
        <f t="shared" si="35"/>
        <v>0</v>
      </c>
      <c r="I18" s="47">
        <v>0</v>
      </c>
      <c r="J18" s="47">
        <v>0</v>
      </c>
      <c r="K18" s="47">
        <f t="shared" si="0"/>
        <v>29</v>
      </c>
      <c r="L18" s="47">
        <v>22</v>
      </c>
      <c r="M18" s="47">
        <v>7</v>
      </c>
      <c r="N18" s="47">
        <v>0</v>
      </c>
      <c r="O18" s="46">
        <v>2</v>
      </c>
      <c r="P18" s="46">
        <v>23</v>
      </c>
      <c r="Q18" s="47">
        <f t="shared" si="1"/>
        <v>48</v>
      </c>
      <c r="R18" s="47">
        <f t="shared" si="2"/>
        <v>7</v>
      </c>
      <c r="S18" s="47"/>
      <c r="T18" s="48">
        <f t="shared" si="3"/>
        <v>59.740259740259738</v>
      </c>
      <c r="U18" s="49">
        <f t="shared" si="4"/>
        <v>35.064935064935064</v>
      </c>
      <c r="V18" s="49">
        <f t="shared" si="5"/>
        <v>19.791666666666664</v>
      </c>
      <c r="W18" s="48">
        <f t="shared" si="6"/>
        <v>0</v>
      </c>
      <c r="X18" s="49">
        <f t="shared" si="7"/>
        <v>0</v>
      </c>
      <c r="Y18" s="49">
        <f t="shared" si="8"/>
        <v>0</v>
      </c>
      <c r="Z18" s="48">
        <f t="shared" si="9"/>
        <v>37.662337662337663</v>
      </c>
      <c r="AA18" s="49">
        <f t="shared" si="10"/>
        <v>28.571428571428569</v>
      </c>
      <c r="AB18" s="49">
        <f t="shared" si="11"/>
        <v>9.0909090909090917</v>
      </c>
      <c r="AC18" s="49">
        <f t="shared" si="12"/>
        <v>0</v>
      </c>
      <c r="AD18" s="48">
        <f t="shared" si="13"/>
        <v>2.5974025974025974</v>
      </c>
      <c r="AE18" s="47"/>
      <c r="AF18" s="46">
        <f t="shared" si="14"/>
        <v>75</v>
      </c>
      <c r="AG18" s="48">
        <f t="shared" si="15"/>
        <v>61.333333333333329</v>
      </c>
      <c r="AH18" s="48">
        <f t="shared" si="16"/>
        <v>0</v>
      </c>
      <c r="AI18" s="48">
        <f t="shared" si="17"/>
        <v>38.666666666666664</v>
      </c>
      <c r="AJ18" s="48">
        <f t="shared" si="18"/>
        <v>100</v>
      </c>
      <c r="AK18" s="46"/>
      <c r="AL18" s="48">
        <f t="shared" si="19"/>
        <v>27</v>
      </c>
      <c r="AM18" s="48">
        <f t="shared" si="20"/>
        <v>100</v>
      </c>
      <c r="AN18" s="48">
        <f t="shared" si="21"/>
        <v>0</v>
      </c>
      <c r="AO18" s="48">
        <f t="shared" si="22"/>
        <v>0</v>
      </c>
      <c r="AP18" s="48">
        <f t="shared" si="23"/>
        <v>100</v>
      </c>
      <c r="AQ18" s="46"/>
      <c r="AR18" s="46">
        <f t="shared" si="24"/>
        <v>48</v>
      </c>
      <c r="AS18" s="48">
        <f t="shared" si="25"/>
        <v>39.583333333333329</v>
      </c>
      <c r="AT18" s="48">
        <f t="shared" si="26"/>
        <v>45.833333333333329</v>
      </c>
      <c r="AU18" s="48">
        <f t="shared" si="27"/>
        <v>14.583333333333334</v>
      </c>
      <c r="AV18" s="48">
        <f t="shared" si="28"/>
        <v>99.999999999999986</v>
      </c>
      <c r="AW18" s="46"/>
      <c r="AX18" s="46">
        <f t="shared" si="29"/>
        <v>75</v>
      </c>
      <c r="AY18" s="48">
        <f t="shared" si="30"/>
        <v>36</v>
      </c>
      <c r="AZ18" s="48">
        <f t="shared" si="31"/>
        <v>0</v>
      </c>
      <c r="BA18" s="48">
        <f t="shared" si="32"/>
        <v>64</v>
      </c>
      <c r="BB18" s="48">
        <f t="shared" si="33"/>
        <v>100</v>
      </c>
    </row>
    <row r="19" spans="1:56" s="44" customFormat="1" x14ac:dyDescent="0.3">
      <c r="A19" s="44" t="s">
        <v>557</v>
      </c>
      <c r="B19" s="44" t="s">
        <v>313</v>
      </c>
      <c r="C19" s="45" t="s">
        <v>632</v>
      </c>
      <c r="D19" s="44" t="s">
        <v>558</v>
      </c>
      <c r="E19" s="46">
        <f t="shared" si="34"/>
        <v>65</v>
      </c>
      <c r="F19" s="47">
        <v>32</v>
      </c>
      <c r="G19" s="47">
        <v>33</v>
      </c>
      <c r="H19" s="46">
        <f t="shared" si="35"/>
        <v>0</v>
      </c>
      <c r="I19" s="47">
        <v>0</v>
      </c>
      <c r="J19" s="47">
        <v>0</v>
      </c>
      <c r="K19" s="47">
        <f t="shared" si="0"/>
        <v>11</v>
      </c>
      <c r="L19" s="47">
        <v>9</v>
      </c>
      <c r="M19" s="47">
        <v>2</v>
      </c>
      <c r="N19" s="47">
        <v>0</v>
      </c>
      <c r="O19" s="46">
        <v>1</v>
      </c>
      <c r="P19" s="46">
        <v>23</v>
      </c>
      <c r="Q19" s="47">
        <f t="shared" si="1"/>
        <v>44</v>
      </c>
      <c r="R19" s="47">
        <f t="shared" si="2"/>
        <v>2</v>
      </c>
      <c r="S19" s="47"/>
      <c r="T19" s="48">
        <f t="shared" si="3"/>
        <v>84.415584415584405</v>
      </c>
      <c r="U19" s="49">
        <f t="shared" si="4"/>
        <v>41.558441558441558</v>
      </c>
      <c r="V19" s="49">
        <f t="shared" si="5"/>
        <v>30</v>
      </c>
      <c r="W19" s="48">
        <f t="shared" si="6"/>
        <v>0</v>
      </c>
      <c r="X19" s="49">
        <f t="shared" si="7"/>
        <v>0</v>
      </c>
      <c r="Y19" s="49">
        <f t="shared" si="8"/>
        <v>0</v>
      </c>
      <c r="Z19" s="48">
        <f t="shared" si="9"/>
        <v>14.285714285714285</v>
      </c>
      <c r="AA19" s="49">
        <f t="shared" si="10"/>
        <v>11.688311688311687</v>
      </c>
      <c r="AB19" s="49">
        <f t="shared" si="11"/>
        <v>2.5974025974025974</v>
      </c>
      <c r="AC19" s="49">
        <f t="shared" si="12"/>
        <v>0</v>
      </c>
      <c r="AD19" s="48">
        <f t="shared" si="13"/>
        <v>1.2987012987012987</v>
      </c>
      <c r="AE19" s="47"/>
      <c r="AF19" s="46">
        <f t="shared" si="14"/>
        <v>76</v>
      </c>
      <c r="AG19" s="48">
        <f t="shared" si="15"/>
        <v>85.526315789473685</v>
      </c>
      <c r="AH19" s="48">
        <f t="shared" si="16"/>
        <v>0</v>
      </c>
      <c r="AI19" s="48">
        <f t="shared" si="17"/>
        <v>14.473684210526317</v>
      </c>
      <c r="AJ19" s="48">
        <f t="shared" si="18"/>
        <v>100</v>
      </c>
      <c r="AK19" s="46"/>
      <c r="AL19" s="48">
        <f t="shared" si="19"/>
        <v>32</v>
      </c>
      <c r="AM19" s="48">
        <f t="shared" si="20"/>
        <v>100</v>
      </c>
      <c r="AN19" s="48">
        <f t="shared" si="21"/>
        <v>0</v>
      </c>
      <c r="AO19" s="48">
        <f t="shared" si="22"/>
        <v>0</v>
      </c>
      <c r="AP19" s="48">
        <f t="shared" si="23"/>
        <v>100</v>
      </c>
      <c r="AQ19" s="46"/>
      <c r="AR19" s="46">
        <f t="shared" si="24"/>
        <v>44</v>
      </c>
      <c r="AS19" s="48">
        <f t="shared" si="25"/>
        <v>75</v>
      </c>
      <c r="AT19" s="48">
        <f t="shared" si="26"/>
        <v>20.454545454545457</v>
      </c>
      <c r="AU19" s="48">
        <f t="shared" si="27"/>
        <v>4.5454545454545459</v>
      </c>
      <c r="AV19" s="48">
        <f t="shared" si="28"/>
        <v>100</v>
      </c>
      <c r="AW19" s="46"/>
      <c r="AX19" s="46">
        <f t="shared" si="29"/>
        <v>76</v>
      </c>
      <c r="AY19" s="48">
        <f t="shared" si="30"/>
        <v>42.105263157894733</v>
      </c>
      <c r="AZ19" s="48">
        <f t="shared" si="31"/>
        <v>0</v>
      </c>
      <c r="BA19" s="48">
        <f t="shared" si="32"/>
        <v>57.894736842105267</v>
      </c>
      <c r="BB19" s="48">
        <f t="shared" si="33"/>
        <v>100</v>
      </c>
    </row>
    <row r="20" spans="1:56" s="44" customFormat="1" x14ac:dyDescent="0.3">
      <c r="A20" s="44" t="s">
        <v>557</v>
      </c>
      <c r="B20" s="44" t="s">
        <v>313</v>
      </c>
      <c r="C20" s="45" t="s">
        <v>632</v>
      </c>
      <c r="D20" s="44" t="s">
        <v>558</v>
      </c>
      <c r="E20" s="46">
        <f t="shared" si="34"/>
        <v>54</v>
      </c>
      <c r="F20" s="47">
        <v>32</v>
      </c>
      <c r="G20" s="47">
        <v>22</v>
      </c>
      <c r="H20" s="46">
        <f t="shared" si="35"/>
        <v>0</v>
      </c>
      <c r="I20" s="47">
        <v>0</v>
      </c>
      <c r="J20" s="47">
        <v>0</v>
      </c>
      <c r="K20" s="47">
        <f t="shared" si="0"/>
        <v>12</v>
      </c>
      <c r="L20" s="47">
        <v>10</v>
      </c>
      <c r="M20" s="47">
        <v>2</v>
      </c>
      <c r="N20" s="47">
        <v>0</v>
      </c>
      <c r="O20" s="46">
        <v>4</v>
      </c>
      <c r="P20" s="46">
        <v>30</v>
      </c>
      <c r="Q20" s="47">
        <f t="shared" si="1"/>
        <v>34</v>
      </c>
      <c r="R20" s="47">
        <f t="shared" si="2"/>
        <v>2</v>
      </c>
      <c r="S20" s="47"/>
      <c r="T20" s="48">
        <f t="shared" si="3"/>
        <v>77.142857142857153</v>
      </c>
      <c r="U20" s="49">
        <f t="shared" si="4"/>
        <v>45.714285714285715</v>
      </c>
      <c r="V20" s="49">
        <f t="shared" si="5"/>
        <v>23.913043478260871</v>
      </c>
      <c r="W20" s="48">
        <f t="shared" si="6"/>
        <v>0</v>
      </c>
      <c r="X20" s="49">
        <f t="shared" si="7"/>
        <v>0</v>
      </c>
      <c r="Y20" s="49">
        <f t="shared" si="8"/>
        <v>0</v>
      </c>
      <c r="Z20" s="48">
        <f t="shared" si="9"/>
        <v>17.142857142857142</v>
      </c>
      <c r="AA20" s="49">
        <f t="shared" si="10"/>
        <v>14.285714285714285</v>
      </c>
      <c r="AB20" s="49">
        <f t="shared" si="11"/>
        <v>2.8571428571428572</v>
      </c>
      <c r="AC20" s="49">
        <f t="shared" si="12"/>
        <v>0</v>
      </c>
      <c r="AD20" s="48">
        <f t="shared" si="13"/>
        <v>5.7142857142857144</v>
      </c>
      <c r="AE20" s="47"/>
      <c r="AF20" s="46">
        <f t="shared" si="14"/>
        <v>66</v>
      </c>
      <c r="AG20" s="48">
        <f t="shared" si="15"/>
        <v>81.818181818181827</v>
      </c>
      <c r="AH20" s="48">
        <f t="shared" si="16"/>
        <v>0</v>
      </c>
      <c r="AI20" s="48">
        <f t="shared" si="17"/>
        <v>18.181818181818183</v>
      </c>
      <c r="AJ20" s="48">
        <f t="shared" si="18"/>
        <v>100.00000000000001</v>
      </c>
      <c r="AK20" s="46"/>
      <c r="AL20" s="48">
        <f t="shared" si="19"/>
        <v>32</v>
      </c>
      <c r="AM20" s="48">
        <f t="shared" si="20"/>
        <v>100</v>
      </c>
      <c r="AN20" s="48">
        <f t="shared" si="21"/>
        <v>0</v>
      </c>
      <c r="AO20" s="48">
        <f t="shared" si="22"/>
        <v>0</v>
      </c>
      <c r="AP20" s="48">
        <f t="shared" si="23"/>
        <v>100</v>
      </c>
      <c r="AQ20" s="46"/>
      <c r="AR20" s="46">
        <f t="shared" si="24"/>
        <v>34</v>
      </c>
      <c r="AS20" s="48">
        <f t="shared" si="25"/>
        <v>64.705882352941174</v>
      </c>
      <c r="AT20" s="48">
        <f t="shared" si="26"/>
        <v>29.411764705882355</v>
      </c>
      <c r="AU20" s="48">
        <f t="shared" si="27"/>
        <v>5.8823529411764701</v>
      </c>
      <c r="AV20" s="48">
        <f t="shared" si="28"/>
        <v>100</v>
      </c>
      <c r="AW20" s="46"/>
      <c r="AX20" s="46">
        <f t="shared" si="29"/>
        <v>66</v>
      </c>
      <c r="AY20" s="48">
        <f t="shared" si="30"/>
        <v>48.484848484848484</v>
      </c>
      <c r="AZ20" s="48">
        <f t="shared" si="31"/>
        <v>0</v>
      </c>
      <c r="BA20" s="48">
        <f t="shared" si="32"/>
        <v>51.515151515151516</v>
      </c>
      <c r="BB20" s="48">
        <f t="shared" si="33"/>
        <v>100</v>
      </c>
    </row>
    <row r="21" spans="1:56" s="44" customFormat="1" x14ac:dyDescent="0.3">
      <c r="A21" s="44" t="s">
        <v>557</v>
      </c>
      <c r="B21" s="44" t="s">
        <v>313</v>
      </c>
      <c r="C21" s="45" t="s">
        <v>632</v>
      </c>
      <c r="D21" s="44" t="s">
        <v>558</v>
      </c>
      <c r="E21" s="46">
        <f t="shared" si="34"/>
        <v>56</v>
      </c>
      <c r="F21" s="47">
        <v>30</v>
      </c>
      <c r="G21" s="47">
        <v>26</v>
      </c>
      <c r="H21" s="46">
        <f t="shared" si="35"/>
        <v>0</v>
      </c>
      <c r="I21" s="47">
        <v>0</v>
      </c>
      <c r="J21" s="47">
        <v>0</v>
      </c>
      <c r="K21" s="47">
        <f t="shared" si="0"/>
        <v>18</v>
      </c>
      <c r="L21" s="47">
        <v>14</v>
      </c>
      <c r="M21" s="47">
        <v>4</v>
      </c>
      <c r="N21" s="47">
        <v>0</v>
      </c>
      <c r="O21" s="46">
        <v>2</v>
      </c>
      <c r="P21" s="46">
        <v>24</v>
      </c>
      <c r="Q21" s="47">
        <f t="shared" si="1"/>
        <v>44</v>
      </c>
      <c r="R21" s="47">
        <f t="shared" si="2"/>
        <v>4</v>
      </c>
      <c r="S21" s="47"/>
      <c r="T21" s="48">
        <f t="shared" si="3"/>
        <v>73.68421052631578</v>
      </c>
      <c r="U21" s="49">
        <f t="shared" si="4"/>
        <v>39.473684210526315</v>
      </c>
      <c r="V21" s="49">
        <f t="shared" si="5"/>
        <v>25.490196078431371</v>
      </c>
      <c r="W21" s="48">
        <f t="shared" si="6"/>
        <v>0</v>
      </c>
      <c r="X21" s="49">
        <f t="shared" si="7"/>
        <v>0</v>
      </c>
      <c r="Y21" s="49">
        <f t="shared" si="8"/>
        <v>0</v>
      </c>
      <c r="Z21" s="48">
        <f t="shared" si="9"/>
        <v>23.684210526315788</v>
      </c>
      <c r="AA21" s="49">
        <f t="shared" si="10"/>
        <v>18.421052631578945</v>
      </c>
      <c r="AB21" s="49">
        <f t="shared" si="11"/>
        <v>5.2631578947368416</v>
      </c>
      <c r="AC21" s="49">
        <f t="shared" si="12"/>
        <v>0</v>
      </c>
      <c r="AD21" s="48">
        <f t="shared" si="13"/>
        <v>2.6315789473684208</v>
      </c>
      <c r="AE21" s="47"/>
      <c r="AF21" s="46">
        <f t="shared" si="14"/>
        <v>74</v>
      </c>
      <c r="AG21" s="48">
        <f t="shared" si="15"/>
        <v>75.675675675675677</v>
      </c>
      <c r="AH21" s="48">
        <f t="shared" si="16"/>
        <v>0</v>
      </c>
      <c r="AI21" s="48">
        <f t="shared" si="17"/>
        <v>24.324324324324326</v>
      </c>
      <c r="AJ21" s="48">
        <f t="shared" si="18"/>
        <v>100</v>
      </c>
      <c r="AK21" s="46"/>
      <c r="AL21" s="48">
        <f t="shared" si="19"/>
        <v>30</v>
      </c>
      <c r="AM21" s="48">
        <f t="shared" si="20"/>
        <v>100</v>
      </c>
      <c r="AN21" s="48">
        <f t="shared" si="21"/>
        <v>0</v>
      </c>
      <c r="AO21" s="48">
        <f t="shared" si="22"/>
        <v>0</v>
      </c>
      <c r="AP21" s="48">
        <f t="shared" si="23"/>
        <v>100</v>
      </c>
      <c r="AQ21" s="46"/>
      <c r="AR21" s="46">
        <f t="shared" si="24"/>
        <v>44</v>
      </c>
      <c r="AS21" s="48">
        <f t="shared" si="25"/>
        <v>59.090909090909093</v>
      </c>
      <c r="AT21" s="48">
        <f t="shared" si="26"/>
        <v>31.818181818181817</v>
      </c>
      <c r="AU21" s="48">
        <f t="shared" si="27"/>
        <v>9.0909090909090917</v>
      </c>
      <c r="AV21" s="48">
        <f t="shared" si="28"/>
        <v>100</v>
      </c>
      <c r="AW21" s="46"/>
      <c r="AX21" s="46">
        <f t="shared" si="29"/>
        <v>74</v>
      </c>
      <c r="AY21" s="48">
        <f t="shared" si="30"/>
        <v>40.54054054054054</v>
      </c>
      <c r="AZ21" s="48">
        <f t="shared" si="31"/>
        <v>0</v>
      </c>
      <c r="BA21" s="48">
        <f t="shared" si="32"/>
        <v>59.45945945945946</v>
      </c>
      <c r="BB21" s="48">
        <f t="shared" si="33"/>
        <v>100</v>
      </c>
    </row>
    <row r="22" spans="1:56" s="44" customFormat="1" x14ac:dyDescent="0.3">
      <c r="A22" s="44" t="s">
        <v>557</v>
      </c>
      <c r="B22" s="44" t="s">
        <v>313</v>
      </c>
      <c r="C22" s="45" t="s">
        <v>632</v>
      </c>
      <c r="D22" s="44" t="s">
        <v>558</v>
      </c>
      <c r="E22" s="46">
        <f t="shared" si="34"/>
        <v>54</v>
      </c>
      <c r="F22" s="47">
        <v>25</v>
      </c>
      <c r="G22" s="47">
        <v>29</v>
      </c>
      <c r="H22" s="46">
        <f t="shared" si="35"/>
        <v>0</v>
      </c>
      <c r="I22" s="47">
        <v>0</v>
      </c>
      <c r="J22" s="47">
        <v>0</v>
      </c>
      <c r="K22" s="47">
        <f t="shared" si="0"/>
        <v>28</v>
      </c>
      <c r="L22" s="47">
        <v>23</v>
      </c>
      <c r="M22" s="47">
        <v>5</v>
      </c>
      <c r="N22" s="47">
        <v>0</v>
      </c>
      <c r="O22" s="46">
        <v>1</v>
      </c>
      <c r="P22" s="46">
        <v>17</v>
      </c>
      <c r="Q22" s="47">
        <f t="shared" si="1"/>
        <v>57</v>
      </c>
      <c r="R22" s="47">
        <f t="shared" si="2"/>
        <v>5</v>
      </c>
      <c r="S22" s="47"/>
      <c r="T22" s="48">
        <f t="shared" si="3"/>
        <v>65.060240963855421</v>
      </c>
      <c r="U22" s="49">
        <f t="shared" si="4"/>
        <v>30.120481927710845</v>
      </c>
      <c r="V22" s="49">
        <f t="shared" si="5"/>
        <v>25.892857142857146</v>
      </c>
      <c r="W22" s="48">
        <f t="shared" si="6"/>
        <v>0</v>
      </c>
      <c r="X22" s="49">
        <f t="shared" si="7"/>
        <v>0</v>
      </c>
      <c r="Y22" s="49">
        <f t="shared" si="8"/>
        <v>0</v>
      </c>
      <c r="Z22" s="48">
        <f t="shared" si="9"/>
        <v>33.734939759036145</v>
      </c>
      <c r="AA22" s="49">
        <f t="shared" si="10"/>
        <v>27.710843373493976</v>
      </c>
      <c r="AB22" s="49">
        <f t="shared" si="11"/>
        <v>6.024096385542169</v>
      </c>
      <c r="AC22" s="49">
        <f t="shared" si="12"/>
        <v>0</v>
      </c>
      <c r="AD22" s="48">
        <f t="shared" si="13"/>
        <v>1.2048192771084338</v>
      </c>
      <c r="AE22" s="47"/>
      <c r="AF22" s="46">
        <f t="shared" si="14"/>
        <v>82</v>
      </c>
      <c r="AG22" s="48">
        <f t="shared" si="15"/>
        <v>65.853658536585371</v>
      </c>
      <c r="AH22" s="48">
        <f t="shared" si="16"/>
        <v>0</v>
      </c>
      <c r="AI22" s="48">
        <f t="shared" si="17"/>
        <v>34.146341463414636</v>
      </c>
      <c r="AJ22" s="48">
        <f t="shared" si="18"/>
        <v>100</v>
      </c>
      <c r="AK22" s="46"/>
      <c r="AL22" s="48">
        <f t="shared" si="19"/>
        <v>25</v>
      </c>
      <c r="AM22" s="48">
        <f t="shared" si="20"/>
        <v>100</v>
      </c>
      <c r="AN22" s="48">
        <f t="shared" si="21"/>
        <v>0</v>
      </c>
      <c r="AO22" s="48">
        <f t="shared" si="22"/>
        <v>0</v>
      </c>
      <c r="AP22" s="48">
        <f t="shared" si="23"/>
        <v>100</v>
      </c>
      <c r="AQ22" s="46"/>
      <c r="AR22" s="46">
        <f t="shared" si="24"/>
        <v>57</v>
      </c>
      <c r="AS22" s="48">
        <f t="shared" si="25"/>
        <v>50.877192982456144</v>
      </c>
      <c r="AT22" s="48">
        <f t="shared" si="26"/>
        <v>40.350877192982452</v>
      </c>
      <c r="AU22" s="48">
        <f t="shared" si="27"/>
        <v>8.7719298245614024</v>
      </c>
      <c r="AV22" s="48">
        <f t="shared" si="28"/>
        <v>100</v>
      </c>
      <c r="AW22" s="46"/>
      <c r="AX22" s="46">
        <f t="shared" si="29"/>
        <v>82</v>
      </c>
      <c r="AY22" s="48">
        <f t="shared" si="30"/>
        <v>30.487804878048781</v>
      </c>
      <c r="AZ22" s="48">
        <f t="shared" si="31"/>
        <v>0</v>
      </c>
      <c r="BA22" s="48">
        <f t="shared" si="32"/>
        <v>69.512195121951208</v>
      </c>
      <c r="BB22" s="48">
        <f t="shared" si="33"/>
        <v>99.999999999999986</v>
      </c>
    </row>
    <row r="23" spans="1:56" s="44" customFormat="1" x14ac:dyDescent="0.3">
      <c r="A23" s="44" t="s">
        <v>557</v>
      </c>
      <c r="B23" s="44" t="s">
        <v>313</v>
      </c>
      <c r="C23" s="45" t="s">
        <v>632</v>
      </c>
      <c r="D23" s="44" t="s">
        <v>558</v>
      </c>
      <c r="E23" s="46">
        <f t="shared" si="34"/>
        <v>55</v>
      </c>
      <c r="F23" s="47">
        <v>39</v>
      </c>
      <c r="G23" s="47">
        <v>16</v>
      </c>
      <c r="H23" s="46">
        <f t="shared" si="35"/>
        <v>0</v>
      </c>
      <c r="I23" s="47">
        <v>0</v>
      </c>
      <c r="J23" s="47">
        <v>0</v>
      </c>
      <c r="K23" s="47">
        <f t="shared" si="0"/>
        <v>17</v>
      </c>
      <c r="L23" s="47">
        <v>15</v>
      </c>
      <c r="M23" s="47">
        <v>2</v>
      </c>
      <c r="N23" s="47">
        <v>0</v>
      </c>
      <c r="O23" s="46">
        <v>3</v>
      </c>
      <c r="P23" s="46">
        <v>25</v>
      </c>
      <c r="Q23" s="47">
        <f t="shared" si="1"/>
        <v>33</v>
      </c>
      <c r="R23" s="47">
        <f t="shared" si="2"/>
        <v>2</v>
      </c>
      <c r="S23" s="47"/>
      <c r="T23" s="48">
        <f t="shared" si="3"/>
        <v>73.333333333333329</v>
      </c>
      <c r="U23" s="49">
        <f t="shared" si="4"/>
        <v>52</v>
      </c>
      <c r="V23" s="49">
        <f t="shared" si="5"/>
        <v>17.582417582417584</v>
      </c>
      <c r="W23" s="48">
        <f t="shared" si="6"/>
        <v>0</v>
      </c>
      <c r="X23" s="49">
        <f t="shared" si="7"/>
        <v>0</v>
      </c>
      <c r="Y23" s="49">
        <f t="shared" si="8"/>
        <v>0</v>
      </c>
      <c r="Z23" s="48">
        <f t="shared" si="9"/>
        <v>22.666666666666664</v>
      </c>
      <c r="AA23" s="49">
        <f t="shared" si="10"/>
        <v>20</v>
      </c>
      <c r="AB23" s="49">
        <f t="shared" si="11"/>
        <v>2.666666666666667</v>
      </c>
      <c r="AC23" s="49">
        <f t="shared" si="12"/>
        <v>0</v>
      </c>
      <c r="AD23" s="48">
        <f t="shared" si="13"/>
        <v>4</v>
      </c>
      <c r="AE23" s="47"/>
      <c r="AF23" s="46">
        <f t="shared" si="14"/>
        <v>72</v>
      </c>
      <c r="AG23" s="48">
        <f t="shared" si="15"/>
        <v>76.388888888888886</v>
      </c>
      <c r="AH23" s="48">
        <f t="shared" si="16"/>
        <v>0</v>
      </c>
      <c r="AI23" s="48">
        <f t="shared" si="17"/>
        <v>23.611111111111111</v>
      </c>
      <c r="AJ23" s="48">
        <f t="shared" si="18"/>
        <v>100</v>
      </c>
      <c r="AK23" s="46"/>
      <c r="AL23" s="48">
        <f t="shared" si="19"/>
        <v>39</v>
      </c>
      <c r="AM23" s="48">
        <f t="shared" si="20"/>
        <v>100</v>
      </c>
      <c r="AN23" s="48">
        <f t="shared" si="21"/>
        <v>0</v>
      </c>
      <c r="AO23" s="48">
        <f t="shared" si="22"/>
        <v>0</v>
      </c>
      <c r="AP23" s="48">
        <f t="shared" si="23"/>
        <v>100</v>
      </c>
      <c r="AQ23" s="46"/>
      <c r="AR23" s="46">
        <f t="shared" si="24"/>
        <v>33</v>
      </c>
      <c r="AS23" s="48">
        <f t="shared" si="25"/>
        <v>48.484848484848484</v>
      </c>
      <c r="AT23" s="48">
        <f t="shared" si="26"/>
        <v>45.454545454545453</v>
      </c>
      <c r="AU23" s="48">
        <f t="shared" si="27"/>
        <v>6.0606060606060606</v>
      </c>
      <c r="AV23" s="48">
        <f t="shared" si="28"/>
        <v>100</v>
      </c>
      <c r="AW23" s="46"/>
      <c r="AX23" s="46">
        <f t="shared" si="29"/>
        <v>72</v>
      </c>
      <c r="AY23" s="48">
        <f t="shared" si="30"/>
        <v>54.166666666666664</v>
      </c>
      <c r="AZ23" s="48">
        <f t="shared" si="31"/>
        <v>0</v>
      </c>
      <c r="BA23" s="48">
        <f t="shared" si="32"/>
        <v>45.833333333333329</v>
      </c>
      <c r="BB23" s="48">
        <f t="shared" si="33"/>
        <v>100</v>
      </c>
    </row>
    <row r="24" spans="1:56" s="44" customFormat="1" x14ac:dyDescent="0.3">
      <c r="A24" s="44" t="s">
        <v>557</v>
      </c>
      <c r="B24" s="44" t="s">
        <v>313</v>
      </c>
      <c r="C24" s="45" t="s">
        <v>632</v>
      </c>
      <c r="D24" s="44" t="s">
        <v>558</v>
      </c>
      <c r="E24" s="46">
        <f t="shared" si="34"/>
        <v>39</v>
      </c>
      <c r="F24" s="47">
        <v>26</v>
      </c>
      <c r="G24" s="47">
        <v>13</v>
      </c>
      <c r="H24" s="46">
        <f t="shared" si="35"/>
        <v>0</v>
      </c>
      <c r="I24" s="47">
        <v>0</v>
      </c>
      <c r="J24" s="47">
        <v>0</v>
      </c>
      <c r="K24" s="47">
        <f t="shared" ref="K24:K30" si="36">L24+M24+N24</f>
        <v>27</v>
      </c>
      <c r="L24" s="47">
        <v>22</v>
      </c>
      <c r="M24" s="47">
        <v>5</v>
      </c>
      <c r="N24" s="47">
        <v>0</v>
      </c>
      <c r="O24" s="46">
        <v>2</v>
      </c>
      <c r="P24" s="46">
        <v>32</v>
      </c>
      <c r="Q24" s="47">
        <f t="shared" si="1"/>
        <v>40</v>
      </c>
      <c r="R24" s="47">
        <f t="shared" ref="R24:R30" si="37">M24+N24</f>
        <v>5</v>
      </c>
      <c r="S24" s="47"/>
      <c r="T24" s="48">
        <f t="shared" ref="T24:T30" si="38">E24/(E24+H24+K24+O24)*100</f>
        <v>57.352941176470587</v>
      </c>
      <c r="U24" s="49">
        <f t="shared" si="4"/>
        <v>38.235294117647058</v>
      </c>
      <c r="V24" s="49">
        <f t="shared" si="5"/>
        <v>16.049382716049383</v>
      </c>
      <c r="W24" s="48">
        <f t="shared" ref="W24:W30" si="39">H24/(H24+E24+K24+O24)*100</f>
        <v>0</v>
      </c>
      <c r="X24" s="49">
        <f t="shared" ref="X24:X30" si="40">I24/(E24+H24+K24+O24)*100</f>
        <v>0</v>
      </c>
      <c r="Y24" s="49">
        <f t="shared" ref="Y24:Y30" si="41">J24/(E24+H24+K24+O24)*100</f>
        <v>0</v>
      </c>
      <c r="Z24" s="48">
        <f t="shared" ref="Z24:Z30" si="42">K24/(K24+H24+E24+O24)*100</f>
        <v>39.705882352941174</v>
      </c>
      <c r="AA24" s="49">
        <f t="shared" ref="AA24:AA30" si="43">L24/(E24+H24+K24+O24)*100</f>
        <v>32.352941176470587</v>
      </c>
      <c r="AB24" s="49">
        <f t="shared" ref="AB24:AB30" si="44">M24/(E24+H24+K24+O24)*100</f>
        <v>7.3529411764705888</v>
      </c>
      <c r="AC24" s="49">
        <f t="shared" ref="AC24:AC30" si="45">N24/(E24+H24+K24+O24)*100</f>
        <v>0</v>
      </c>
      <c r="AD24" s="48">
        <f t="shared" ref="AD24:AD30" si="46">O24/(O24+E24+H24+K24)*100</f>
        <v>2.9411764705882351</v>
      </c>
      <c r="AE24" s="47"/>
      <c r="AF24" s="46">
        <f t="shared" si="14"/>
        <v>66</v>
      </c>
      <c r="AG24" s="48">
        <f t="shared" si="15"/>
        <v>59.090909090909093</v>
      </c>
      <c r="AH24" s="48">
        <f t="shared" si="16"/>
        <v>0</v>
      </c>
      <c r="AI24" s="48">
        <f t="shared" si="17"/>
        <v>40.909090909090914</v>
      </c>
      <c r="AJ24" s="48">
        <f t="shared" ref="AJ24:AJ30" si="47">AG24+AH24+AI24</f>
        <v>100</v>
      </c>
      <c r="AK24" s="46"/>
      <c r="AL24" s="48">
        <f t="shared" si="19"/>
        <v>26</v>
      </c>
      <c r="AM24" s="48">
        <f t="shared" si="20"/>
        <v>100</v>
      </c>
      <c r="AN24" s="48">
        <f t="shared" si="21"/>
        <v>0</v>
      </c>
      <c r="AO24" s="48">
        <f t="shared" si="22"/>
        <v>0</v>
      </c>
      <c r="AP24" s="48">
        <f t="shared" ref="AP24:AP29" si="48">AM24+AN24+AO24</f>
        <v>100</v>
      </c>
      <c r="AQ24" s="46"/>
      <c r="AR24" s="46">
        <f t="shared" si="24"/>
        <v>40</v>
      </c>
      <c r="AS24" s="48">
        <f t="shared" si="25"/>
        <v>32.5</v>
      </c>
      <c r="AT24" s="48">
        <f t="shared" si="26"/>
        <v>55.000000000000007</v>
      </c>
      <c r="AU24" s="48">
        <f t="shared" si="27"/>
        <v>12.5</v>
      </c>
      <c r="AV24" s="48">
        <f t="shared" ref="AV24:AV30" si="49">AS24+AT24+AU24</f>
        <v>100</v>
      </c>
      <c r="AW24" s="46"/>
      <c r="AX24" s="46">
        <f t="shared" si="29"/>
        <v>66</v>
      </c>
      <c r="AY24" s="48">
        <f t="shared" si="30"/>
        <v>39.393939393939391</v>
      </c>
      <c r="AZ24" s="48">
        <f t="shared" si="31"/>
        <v>0</v>
      </c>
      <c r="BA24" s="48">
        <f t="shared" si="32"/>
        <v>60.606060606060609</v>
      </c>
      <c r="BB24" s="48">
        <f t="shared" ref="BB24:BB30" si="50">AY24+AZ24+BA24</f>
        <v>100</v>
      </c>
    </row>
    <row r="25" spans="1:56" s="44" customFormat="1" x14ac:dyDescent="0.3">
      <c r="A25" s="44" t="s">
        <v>557</v>
      </c>
      <c r="B25" s="44" t="s">
        <v>313</v>
      </c>
      <c r="C25" s="45" t="s">
        <v>632</v>
      </c>
      <c r="D25" s="44" t="s">
        <v>558</v>
      </c>
      <c r="E25" s="46">
        <f t="shared" si="34"/>
        <v>44</v>
      </c>
      <c r="F25" s="47">
        <v>15</v>
      </c>
      <c r="G25" s="47">
        <v>29</v>
      </c>
      <c r="H25" s="46">
        <f t="shared" si="35"/>
        <v>0</v>
      </c>
      <c r="I25" s="47">
        <v>0</v>
      </c>
      <c r="J25" s="47">
        <v>0</v>
      </c>
      <c r="K25" s="47">
        <f t="shared" si="36"/>
        <v>34</v>
      </c>
      <c r="L25" s="47">
        <v>27</v>
      </c>
      <c r="M25" s="47">
        <v>7</v>
      </c>
      <c r="N25" s="47">
        <v>0</v>
      </c>
      <c r="O25" s="46">
        <v>0</v>
      </c>
      <c r="P25" s="46">
        <v>22</v>
      </c>
      <c r="Q25" s="47">
        <f t="shared" si="1"/>
        <v>63</v>
      </c>
      <c r="R25" s="47">
        <f t="shared" si="37"/>
        <v>7</v>
      </c>
      <c r="S25" s="47"/>
      <c r="T25" s="48">
        <f t="shared" si="38"/>
        <v>56.410256410256409</v>
      </c>
      <c r="U25" s="49">
        <f t="shared" si="4"/>
        <v>19.230769230769234</v>
      </c>
      <c r="V25" s="49">
        <f t="shared" si="5"/>
        <v>27.102803738317753</v>
      </c>
      <c r="W25" s="48">
        <f t="shared" si="39"/>
        <v>0</v>
      </c>
      <c r="X25" s="49">
        <f t="shared" si="40"/>
        <v>0</v>
      </c>
      <c r="Y25" s="49">
        <f t="shared" si="41"/>
        <v>0</v>
      </c>
      <c r="Z25" s="48">
        <f t="shared" si="42"/>
        <v>43.589743589743591</v>
      </c>
      <c r="AA25" s="49">
        <f t="shared" si="43"/>
        <v>34.615384615384613</v>
      </c>
      <c r="AB25" s="49">
        <f t="shared" si="44"/>
        <v>8.9743589743589745</v>
      </c>
      <c r="AC25" s="49">
        <f t="shared" si="45"/>
        <v>0</v>
      </c>
      <c r="AD25" s="48">
        <f t="shared" si="46"/>
        <v>0</v>
      </c>
      <c r="AE25" s="47"/>
      <c r="AF25" s="46">
        <f t="shared" si="14"/>
        <v>78</v>
      </c>
      <c r="AG25" s="48">
        <f t="shared" si="15"/>
        <v>56.410256410256409</v>
      </c>
      <c r="AH25" s="48">
        <f t="shared" si="16"/>
        <v>0</v>
      </c>
      <c r="AI25" s="48">
        <f t="shared" si="17"/>
        <v>43.589743589743591</v>
      </c>
      <c r="AJ25" s="48">
        <f t="shared" si="47"/>
        <v>100</v>
      </c>
      <c r="AK25" s="46"/>
      <c r="AL25" s="48">
        <f t="shared" si="19"/>
        <v>15</v>
      </c>
      <c r="AM25" s="48">
        <f t="shared" si="20"/>
        <v>100</v>
      </c>
      <c r="AN25" s="48">
        <f t="shared" si="21"/>
        <v>0</v>
      </c>
      <c r="AO25" s="48">
        <f t="shared" si="22"/>
        <v>0</v>
      </c>
      <c r="AP25" s="48">
        <f t="shared" si="48"/>
        <v>100</v>
      </c>
      <c r="AQ25" s="46"/>
      <c r="AR25" s="46">
        <f t="shared" si="24"/>
        <v>63</v>
      </c>
      <c r="AS25" s="48">
        <f t="shared" si="25"/>
        <v>46.031746031746032</v>
      </c>
      <c r="AT25" s="48">
        <f t="shared" si="26"/>
        <v>42.857142857142854</v>
      </c>
      <c r="AU25" s="48">
        <f t="shared" si="27"/>
        <v>11.111111111111111</v>
      </c>
      <c r="AV25" s="48">
        <f t="shared" si="49"/>
        <v>100</v>
      </c>
      <c r="AW25" s="46"/>
      <c r="AX25" s="46">
        <f t="shared" si="29"/>
        <v>78</v>
      </c>
      <c r="AY25" s="48">
        <f t="shared" si="30"/>
        <v>19.230769230769234</v>
      </c>
      <c r="AZ25" s="48">
        <f t="shared" si="31"/>
        <v>0</v>
      </c>
      <c r="BA25" s="48">
        <f t="shared" si="32"/>
        <v>80.769230769230774</v>
      </c>
      <c r="BB25" s="48">
        <f t="shared" si="50"/>
        <v>100</v>
      </c>
    </row>
    <row r="26" spans="1:56" s="44" customFormat="1" x14ac:dyDescent="0.3">
      <c r="A26" s="44" t="s">
        <v>557</v>
      </c>
      <c r="B26" s="44" t="s">
        <v>313</v>
      </c>
      <c r="C26" s="45" t="s">
        <v>632</v>
      </c>
      <c r="D26" s="44" t="s">
        <v>558</v>
      </c>
      <c r="E26" s="46">
        <f t="shared" si="34"/>
        <v>50</v>
      </c>
      <c r="F26" s="47">
        <v>35</v>
      </c>
      <c r="G26" s="47">
        <v>15</v>
      </c>
      <c r="H26" s="46">
        <f t="shared" si="35"/>
        <v>0</v>
      </c>
      <c r="I26" s="47">
        <v>0</v>
      </c>
      <c r="J26" s="47">
        <v>0</v>
      </c>
      <c r="K26" s="47">
        <f t="shared" si="36"/>
        <v>17</v>
      </c>
      <c r="L26" s="47">
        <v>16</v>
      </c>
      <c r="M26" s="47">
        <v>1</v>
      </c>
      <c r="N26" s="47">
        <v>0</v>
      </c>
      <c r="O26" s="46">
        <v>4</v>
      </c>
      <c r="P26" s="46">
        <v>29</v>
      </c>
      <c r="Q26" s="47">
        <f t="shared" si="1"/>
        <v>32</v>
      </c>
      <c r="R26" s="47">
        <f t="shared" si="37"/>
        <v>1</v>
      </c>
      <c r="S26" s="47"/>
      <c r="T26" s="48">
        <f t="shared" si="38"/>
        <v>70.422535211267601</v>
      </c>
      <c r="U26" s="49">
        <f t="shared" si="4"/>
        <v>49.295774647887328</v>
      </c>
      <c r="V26" s="49">
        <f t="shared" si="5"/>
        <v>17.441860465116278</v>
      </c>
      <c r="W26" s="48">
        <f t="shared" si="39"/>
        <v>0</v>
      </c>
      <c r="X26" s="49">
        <f t="shared" si="40"/>
        <v>0</v>
      </c>
      <c r="Y26" s="49">
        <f t="shared" si="41"/>
        <v>0</v>
      </c>
      <c r="Z26" s="48">
        <f t="shared" si="42"/>
        <v>23.943661971830984</v>
      </c>
      <c r="AA26" s="49">
        <f t="shared" si="43"/>
        <v>22.535211267605636</v>
      </c>
      <c r="AB26" s="49">
        <f t="shared" si="44"/>
        <v>1.4084507042253522</v>
      </c>
      <c r="AC26" s="49">
        <f t="shared" si="45"/>
        <v>0</v>
      </c>
      <c r="AD26" s="48">
        <f t="shared" si="46"/>
        <v>5.6338028169014089</v>
      </c>
      <c r="AE26" s="47"/>
      <c r="AF26" s="46">
        <f t="shared" si="14"/>
        <v>67</v>
      </c>
      <c r="AG26" s="48">
        <f t="shared" si="15"/>
        <v>74.626865671641795</v>
      </c>
      <c r="AH26" s="48">
        <f t="shared" si="16"/>
        <v>0</v>
      </c>
      <c r="AI26" s="48">
        <f t="shared" si="17"/>
        <v>25.373134328358208</v>
      </c>
      <c r="AJ26" s="48">
        <f t="shared" si="47"/>
        <v>100</v>
      </c>
      <c r="AK26" s="46"/>
      <c r="AL26" s="48">
        <f t="shared" si="19"/>
        <v>35</v>
      </c>
      <c r="AM26" s="48">
        <f t="shared" si="20"/>
        <v>100</v>
      </c>
      <c r="AN26" s="48">
        <f t="shared" si="21"/>
        <v>0</v>
      </c>
      <c r="AO26" s="48">
        <f t="shared" si="22"/>
        <v>0</v>
      </c>
      <c r="AP26" s="48">
        <f t="shared" si="48"/>
        <v>100</v>
      </c>
      <c r="AQ26" s="46"/>
      <c r="AR26" s="46">
        <f t="shared" si="24"/>
        <v>32</v>
      </c>
      <c r="AS26" s="48">
        <f t="shared" si="25"/>
        <v>46.875</v>
      </c>
      <c r="AT26" s="48">
        <f t="shared" si="26"/>
        <v>50</v>
      </c>
      <c r="AU26" s="48">
        <f t="shared" si="27"/>
        <v>3.125</v>
      </c>
      <c r="AV26" s="48">
        <f t="shared" si="49"/>
        <v>100</v>
      </c>
      <c r="AW26" s="46"/>
      <c r="AX26" s="46">
        <f t="shared" si="29"/>
        <v>67</v>
      </c>
      <c r="AY26" s="48">
        <f t="shared" si="30"/>
        <v>52.238805970149251</v>
      </c>
      <c r="AZ26" s="48">
        <f t="shared" si="31"/>
        <v>0</v>
      </c>
      <c r="BA26" s="48">
        <f t="shared" si="32"/>
        <v>47.761194029850742</v>
      </c>
      <c r="BB26" s="48">
        <f t="shared" si="50"/>
        <v>100</v>
      </c>
    </row>
    <row r="27" spans="1:56" s="44" customFormat="1" x14ac:dyDescent="0.3">
      <c r="A27" s="44" t="s">
        <v>557</v>
      </c>
      <c r="B27" s="44" t="s">
        <v>313</v>
      </c>
      <c r="C27" s="45" t="s">
        <v>632</v>
      </c>
      <c r="D27" s="44" t="s">
        <v>558</v>
      </c>
      <c r="E27" s="46">
        <f t="shared" si="34"/>
        <v>55</v>
      </c>
      <c r="F27" s="47">
        <v>26</v>
      </c>
      <c r="G27" s="47">
        <v>29</v>
      </c>
      <c r="H27" s="46">
        <f t="shared" si="35"/>
        <v>0</v>
      </c>
      <c r="I27" s="47">
        <v>0</v>
      </c>
      <c r="J27" s="47">
        <v>0</v>
      </c>
      <c r="K27" s="47">
        <f t="shared" si="36"/>
        <v>30</v>
      </c>
      <c r="L27" s="47">
        <v>25</v>
      </c>
      <c r="M27" s="47">
        <v>5</v>
      </c>
      <c r="N27" s="47">
        <v>0</v>
      </c>
      <c r="O27" s="46">
        <v>0</v>
      </c>
      <c r="P27" s="46">
        <v>15</v>
      </c>
      <c r="Q27" s="47">
        <f t="shared" si="1"/>
        <v>59</v>
      </c>
      <c r="R27" s="47">
        <f t="shared" si="37"/>
        <v>5</v>
      </c>
      <c r="S27" s="47"/>
      <c r="T27" s="48">
        <f t="shared" si="38"/>
        <v>64.705882352941174</v>
      </c>
      <c r="U27" s="49">
        <f t="shared" si="4"/>
        <v>30.588235294117649</v>
      </c>
      <c r="V27" s="49">
        <f t="shared" si="5"/>
        <v>25.438596491228072</v>
      </c>
      <c r="W27" s="48">
        <f t="shared" si="39"/>
        <v>0</v>
      </c>
      <c r="X27" s="49">
        <f t="shared" si="40"/>
        <v>0</v>
      </c>
      <c r="Y27" s="49">
        <f t="shared" si="41"/>
        <v>0</v>
      </c>
      <c r="Z27" s="48">
        <f t="shared" si="42"/>
        <v>35.294117647058826</v>
      </c>
      <c r="AA27" s="49">
        <f t="shared" si="43"/>
        <v>29.411764705882355</v>
      </c>
      <c r="AB27" s="49">
        <f t="shared" si="44"/>
        <v>5.8823529411764701</v>
      </c>
      <c r="AC27" s="49">
        <f t="shared" si="45"/>
        <v>0</v>
      </c>
      <c r="AD27" s="48">
        <f t="shared" si="46"/>
        <v>0</v>
      </c>
      <c r="AE27" s="47"/>
      <c r="AF27" s="46">
        <f t="shared" si="14"/>
        <v>85</v>
      </c>
      <c r="AG27" s="48">
        <f t="shared" si="15"/>
        <v>64.705882352941174</v>
      </c>
      <c r="AH27" s="48">
        <f t="shared" si="16"/>
        <v>0</v>
      </c>
      <c r="AI27" s="48">
        <f t="shared" si="17"/>
        <v>35.294117647058826</v>
      </c>
      <c r="AJ27" s="48">
        <f t="shared" si="47"/>
        <v>100</v>
      </c>
      <c r="AK27" s="46"/>
      <c r="AL27" s="48">
        <f t="shared" si="19"/>
        <v>26</v>
      </c>
      <c r="AM27" s="48">
        <f t="shared" si="20"/>
        <v>100</v>
      </c>
      <c r="AN27" s="48">
        <f t="shared" si="21"/>
        <v>0</v>
      </c>
      <c r="AO27" s="48">
        <f t="shared" si="22"/>
        <v>0</v>
      </c>
      <c r="AP27" s="48">
        <f t="shared" si="48"/>
        <v>100</v>
      </c>
      <c r="AQ27" s="46"/>
      <c r="AR27" s="46">
        <f t="shared" si="24"/>
        <v>59</v>
      </c>
      <c r="AS27" s="48">
        <f t="shared" si="25"/>
        <v>49.152542372881356</v>
      </c>
      <c r="AT27" s="48">
        <f t="shared" si="26"/>
        <v>42.372881355932201</v>
      </c>
      <c r="AU27" s="48">
        <f t="shared" si="27"/>
        <v>8.4745762711864394</v>
      </c>
      <c r="AV27" s="48">
        <f t="shared" si="49"/>
        <v>100</v>
      </c>
      <c r="AW27" s="46"/>
      <c r="AX27" s="46">
        <f t="shared" si="29"/>
        <v>85</v>
      </c>
      <c r="AY27" s="48">
        <f t="shared" si="30"/>
        <v>30.588235294117649</v>
      </c>
      <c r="AZ27" s="48">
        <f t="shared" si="31"/>
        <v>0</v>
      </c>
      <c r="BA27" s="48">
        <f t="shared" si="32"/>
        <v>69.411764705882348</v>
      </c>
      <c r="BB27" s="48">
        <f t="shared" si="50"/>
        <v>100</v>
      </c>
    </row>
    <row r="28" spans="1:56" s="44" customFormat="1" x14ac:dyDescent="0.3">
      <c r="A28" s="44" t="s">
        <v>557</v>
      </c>
      <c r="B28" s="44" t="s">
        <v>313</v>
      </c>
      <c r="C28" s="45" t="s">
        <v>632</v>
      </c>
      <c r="D28" s="44" t="s">
        <v>558</v>
      </c>
      <c r="E28" s="46">
        <f t="shared" si="34"/>
        <v>28</v>
      </c>
      <c r="F28" s="47">
        <v>14</v>
      </c>
      <c r="G28" s="47">
        <v>14</v>
      </c>
      <c r="H28" s="46">
        <f t="shared" si="35"/>
        <v>0</v>
      </c>
      <c r="I28" s="47">
        <v>0</v>
      </c>
      <c r="J28" s="47">
        <v>0</v>
      </c>
      <c r="K28" s="47">
        <f t="shared" si="36"/>
        <v>55</v>
      </c>
      <c r="L28" s="47">
        <v>31</v>
      </c>
      <c r="M28" s="47">
        <v>24</v>
      </c>
      <c r="N28" s="47">
        <v>0</v>
      </c>
      <c r="O28" s="46">
        <v>0</v>
      </c>
      <c r="P28" s="46">
        <v>17</v>
      </c>
      <c r="Q28" s="47">
        <f t="shared" si="1"/>
        <v>69</v>
      </c>
      <c r="R28" s="47">
        <f t="shared" si="37"/>
        <v>24</v>
      </c>
      <c r="S28" s="47"/>
      <c r="T28" s="48">
        <f t="shared" si="38"/>
        <v>33.734939759036145</v>
      </c>
      <c r="U28" s="49">
        <f t="shared" si="4"/>
        <v>16.867469879518072</v>
      </c>
      <c r="V28" s="49">
        <f t="shared" si="5"/>
        <v>14.432989690721648</v>
      </c>
      <c r="W28" s="48">
        <f t="shared" si="39"/>
        <v>0</v>
      </c>
      <c r="X28" s="49">
        <f t="shared" si="40"/>
        <v>0</v>
      </c>
      <c r="Y28" s="49">
        <f t="shared" si="41"/>
        <v>0</v>
      </c>
      <c r="Z28" s="48">
        <f t="shared" si="42"/>
        <v>66.265060240963862</v>
      </c>
      <c r="AA28" s="49">
        <f t="shared" si="43"/>
        <v>37.349397590361441</v>
      </c>
      <c r="AB28" s="49">
        <f t="shared" si="44"/>
        <v>28.915662650602407</v>
      </c>
      <c r="AC28" s="49">
        <f t="shared" si="45"/>
        <v>0</v>
      </c>
      <c r="AD28" s="48">
        <f t="shared" si="46"/>
        <v>0</v>
      </c>
      <c r="AE28" s="47"/>
      <c r="AF28" s="46">
        <f t="shared" si="14"/>
        <v>83</v>
      </c>
      <c r="AG28" s="48">
        <f t="shared" si="15"/>
        <v>33.734939759036145</v>
      </c>
      <c r="AH28" s="48">
        <f t="shared" si="16"/>
        <v>0</v>
      </c>
      <c r="AI28" s="48">
        <f t="shared" si="17"/>
        <v>66.265060240963862</v>
      </c>
      <c r="AJ28" s="48">
        <f t="shared" si="47"/>
        <v>100</v>
      </c>
      <c r="AK28" s="46"/>
      <c r="AL28" s="48">
        <f t="shared" si="19"/>
        <v>14</v>
      </c>
      <c r="AM28" s="48">
        <f t="shared" si="20"/>
        <v>100</v>
      </c>
      <c r="AN28" s="48">
        <f t="shared" si="21"/>
        <v>0</v>
      </c>
      <c r="AO28" s="48">
        <f t="shared" si="22"/>
        <v>0</v>
      </c>
      <c r="AP28" s="48">
        <f t="shared" si="48"/>
        <v>100</v>
      </c>
      <c r="AQ28" s="46"/>
      <c r="AR28" s="46">
        <f t="shared" si="24"/>
        <v>69</v>
      </c>
      <c r="AS28" s="48">
        <f t="shared" si="25"/>
        <v>20.289855072463769</v>
      </c>
      <c r="AT28" s="48">
        <f t="shared" si="26"/>
        <v>44.927536231884055</v>
      </c>
      <c r="AU28" s="48">
        <f t="shared" si="27"/>
        <v>34.782608695652172</v>
      </c>
      <c r="AV28" s="48">
        <f t="shared" si="49"/>
        <v>100</v>
      </c>
      <c r="AW28" s="46"/>
      <c r="AX28" s="46">
        <f t="shared" si="29"/>
        <v>83</v>
      </c>
      <c r="AY28" s="48">
        <f t="shared" si="30"/>
        <v>16.867469879518072</v>
      </c>
      <c r="AZ28" s="48">
        <f t="shared" si="31"/>
        <v>0</v>
      </c>
      <c r="BA28" s="48">
        <f t="shared" si="32"/>
        <v>83.132530120481931</v>
      </c>
      <c r="BB28" s="48">
        <f t="shared" si="50"/>
        <v>100</v>
      </c>
    </row>
    <row r="29" spans="1:56" s="44" customFormat="1" x14ac:dyDescent="0.3">
      <c r="A29" s="44" t="s">
        <v>557</v>
      </c>
      <c r="B29" s="44" t="s">
        <v>313</v>
      </c>
      <c r="C29" s="45" t="s">
        <v>632</v>
      </c>
      <c r="D29" s="44" t="s">
        <v>558</v>
      </c>
      <c r="E29" s="46">
        <f t="shared" si="34"/>
        <v>49</v>
      </c>
      <c r="F29" s="47">
        <v>27</v>
      </c>
      <c r="G29" s="47">
        <v>22</v>
      </c>
      <c r="H29" s="46">
        <f t="shared" si="35"/>
        <v>0</v>
      </c>
      <c r="I29" s="47">
        <v>0</v>
      </c>
      <c r="J29" s="47">
        <v>0</v>
      </c>
      <c r="K29" s="47">
        <f t="shared" si="36"/>
        <v>28</v>
      </c>
      <c r="L29" s="47">
        <v>20</v>
      </c>
      <c r="M29" s="47">
        <v>8</v>
      </c>
      <c r="N29" s="47">
        <v>0</v>
      </c>
      <c r="O29" s="46">
        <v>0</v>
      </c>
      <c r="P29" s="46">
        <v>23</v>
      </c>
      <c r="Q29" s="47">
        <f t="shared" si="1"/>
        <v>50</v>
      </c>
      <c r="R29" s="47">
        <f t="shared" si="37"/>
        <v>8</v>
      </c>
      <c r="S29" s="47"/>
      <c r="T29" s="48">
        <f t="shared" si="38"/>
        <v>63.636363636363633</v>
      </c>
      <c r="U29" s="49">
        <f t="shared" si="4"/>
        <v>35.064935064935064</v>
      </c>
      <c r="V29" s="49">
        <f t="shared" si="5"/>
        <v>22.222222222222221</v>
      </c>
      <c r="W29" s="48">
        <f t="shared" si="39"/>
        <v>0</v>
      </c>
      <c r="X29" s="49">
        <f t="shared" si="40"/>
        <v>0</v>
      </c>
      <c r="Y29" s="49">
        <f t="shared" si="41"/>
        <v>0</v>
      </c>
      <c r="Z29" s="48">
        <f t="shared" si="42"/>
        <v>36.363636363636367</v>
      </c>
      <c r="AA29" s="49">
        <f t="shared" si="43"/>
        <v>25.97402597402597</v>
      </c>
      <c r="AB29" s="49">
        <f t="shared" si="44"/>
        <v>10.38961038961039</v>
      </c>
      <c r="AC29" s="49">
        <f t="shared" si="45"/>
        <v>0</v>
      </c>
      <c r="AD29" s="48">
        <f t="shared" si="46"/>
        <v>0</v>
      </c>
      <c r="AE29" s="47"/>
      <c r="AF29" s="46">
        <f t="shared" si="14"/>
        <v>77</v>
      </c>
      <c r="AG29" s="48">
        <f t="shared" si="15"/>
        <v>63.636363636363633</v>
      </c>
      <c r="AH29" s="48">
        <f t="shared" si="16"/>
        <v>0</v>
      </c>
      <c r="AI29" s="48">
        <f t="shared" si="17"/>
        <v>36.363636363636367</v>
      </c>
      <c r="AJ29" s="48">
        <f t="shared" si="47"/>
        <v>100</v>
      </c>
      <c r="AK29" s="46"/>
      <c r="AL29" s="48">
        <f t="shared" si="19"/>
        <v>27</v>
      </c>
      <c r="AM29" s="48">
        <f t="shared" si="20"/>
        <v>100</v>
      </c>
      <c r="AN29" s="48">
        <f t="shared" si="21"/>
        <v>0</v>
      </c>
      <c r="AO29" s="48">
        <f t="shared" si="22"/>
        <v>0</v>
      </c>
      <c r="AP29" s="48">
        <f t="shared" si="48"/>
        <v>100</v>
      </c>
      <c r="AQ29" s="46"/>
      <c r="AR29" s="46">
        <f t="shared" si="24"/>
        <v>50</v>
      </c>
      <c r="AS29" s="48">
        <f t="shared" si="25"/>
        <v>44</v>
      </c>
      <c r="AT29" s="48">
        <f t="shared" si="26"/>
        <v>40</v>
      </c>
      <c r="AU29" s="48">
        <f t="shared" si="27"/>
        <v>16</v>
      </c>
      <c r="AV29" s="48">
        <f t="shared" si="49"/>
        <v>100</v>
      </c>
      <c r="AW29" s="46"/>
      <c r="AX29" s="46">
        <f t="shared" si="29"/>
        <v>77</v>
      </c>
      <c r="AY29" s="48">
        <f t="shared" si="30"/>
        <v>35.064935064935064</v>
      </c>
      <c r="AZ29" s="48">
        <f t="shared" si="31"/>
        <v>0</v>
      </c>
      <c r="BA29" s="48">
        <f t="shared" si="32"/>
        <v>64.935064935064929</v>
      </c>
      <c r="BB29" s="48">
        <f t="shared" si="50"/>
        <v>100</v>
      </c>
    </row>
    <row r="30" spans="1:56" s="44" customFormat="1" x14ac:dyDescent="0.3">
      <c r="A30" s="45" t="s">
        <v>557</v>
      </c>
      <c r="B30" s="44" t="s">
        <v>313</v>
      </c>
      <c r="C30" s="45" t="s">
        <v>632</v>
      </c>
      <c r="D30" s="44" t="s">
        <v>558</v>
      </c>
      <c r="E30" s="50">
        <f t="shared" si="34"/>
        <v>79</v>
      </c>
      <c r="F30" s="51">
        <v>41</v>
      </c>
      <c r="G30" s="51">
        <v>38</v>
      </c>
      <c r="H30" s="50">
        <v>5</v>
      </c>
      <c r="I30" s="51"/>
      <c r="J30" s="51"/>
      <c r="K30" s="47">
        <f t="shared" si="36"/>
        <v>7</v>
      </c>
      <c r="L30" s="51">
        <v>4</v>
      </c>
      <c r="M30" s="51">
        <v>3</v>
      </c>
      <c r="N30" s="51">
        <v>0</v>
      </c>
      <c r="O30" s="50">
        <v>0</v>
      </c>
      <c r="P30" s="50">
        <v>9</v>
      </c>
      <c r="Q30" s="47">
        <f t="shared" si="1"/>
        <v>45</v>
      </c>
      <c r="R30" s="47">
        <f t="shared" si="37"/>
        <v>3</v>
      </c>
      <c r="S30" s="47"/>
      <c r="T30" s="48">
        <f t="shared" si="38"/>
        <v>86.813186813186817</v>
      </c>
      <c r="U30" s="49">
        <f t="shared" si="4"/>
        <v>45.054945054945058</v>
      </c>
      <c r="V30" s="49">
        <f t="shared" si="5"/>
        <v>30.64516129032258</v>
      </c>
      <c r="W30" s="48">
        <f t="shared" si="39"/>
        <v>5.4945054945054945</v>
      </c>
      <c r="X30" s="49">
        <f t="shared" si="40"/>
        <v>0</v>
      </c>
      <c r="Y30" s="49">
        <f t="shared" si="41"/>
        <v>0</v>
      </c>
      <c r="Z30" s="48">
        <f t="shared" si="42"/>
        <v>7.6923076923076925</v>
      </c>
      <c r="AA30" s="49">
        <f t="shared" si="43"/>
        <v>4.395604395604396</v>
      </c>
      <c r="AB30" s="49">
        <f t="shared" si="44"/>
        <v>3.296703296703297</v>
      </c>
      <c r="AC30" s="49">
        <f t="shared" si="45"/>
        <v>0</v>
      </c>
      <c r="AD30" s="48">
        <f t="shared" si="46"/>
        <v>0</v>
      </c>
      <c r="AE30" s="47"/>
      <c r="AF30" s="46">
        <f t="shared" si="14"/>
        <v>91</v>
      </c>
      <c r="AG30" s="48">
        <f t="shared" si="15"/>
        <v>86.813186813186817</v>
      </c>
      <c r="AH30" s="48">
        <f t="shared" si="16"/>
        <v>5.4945054945054945</v>
      </c>
      <c r="AI30" s="48">
        <f t="shared" si="17"/>
        <v>7.6923076923076925</v>
      </c>
      <c r="AJ30" s="48">
        <f t="shared" si="47"/>
        <v>100</v>
      </c>
      <c r="AK30" s="46"/>
      <c r="AL30" s="48"/>
      <c r="AM30" s="48"/>
      <c r="AN30" s="48"/>
      <c r="AO30" s="48"/>
      <c r="AP30" s="48"/>
      <c r="AQ30" s="46"/>
      <c r="AR30" s="46">
        <f t="shared" si="24"/>
        <v>45</v>
      </c>
      <c r="AS30" s="48">
        <f t="shared" si="25"/>
        <v>84.444444444444443</v>
      </c>
      <c r="AT30" s="48">
        <f t="shared" si="26"/>
        <v>8.8888888888888893</v>
      </c>
      <c r="AU30" s="48">
        <f t="shared" si="27"/>
        <v>6.666666666666667</v>
      </c>
      <c r="AV30" s="48">
        <f t="shared" si="49"/>
        <v>100</v>
      </c>
      <c r="AW30" s="46"/>
      <c r="AX30" s="46">
        <f t="shared" si="29"/>
        <v>91</v>
      </c>
      <c r="AY30" s="48">
        <f t="shared" si="30"/>
        <v>45.054945054945058</v>
      </c>
      <c r="AZ30" s="48">
        <f t="shared" si="31"/>
        <v>5.4945054945054945</v>
      </c>
      <c r="BA30" s="48">
        <f t="shared" si="32"/>
        <v>49.450549450549453</v>
      </c>
      <c r="BB30" s="48">
        <f t="shared" si="50"/>
        <v>100</v>
      </c>
    </row>
    <row r="31" spans="1:56" s="22" customFormat="1" x14ac:dyDescent="0.3">
      <c r="A31" s="21" t="s">
        <v>618</v>
      </c>
      <c r="E31" s="24">
        <f>AVERAGE(E10:E30)</f>
        <v>54.047619047619051</v>
      </c>
      <c r="F31" s="24">
        <f t="shared" ref="F31:BB31" si="51">AVERAGE(F10:F30)</f>
        <v>28.333333333333332</v>
      </c>
      <c r="G31" s="24">
        <f t="shared" si="51"/>
        <v>25.714285714285715</v>
      </c>
      <c r="H31" s="24">
        <f t="shared" si="51"/>
        <v>0.23809523809523808</v>
      </c>
      <c r="I31" s="24">
        <f t="shared" si="51"/>
        <v>0</v>
      </c>
      <c r="J31" s="24">
        <f t="shared" si="51"/>
        <v>0</v>
      </c>
      <c r="K31" s="24">
        <f t="shared" si="51"/>
        <v>23.285714285714285</v>
      </c>
      <c r="L31" s="24">
        <f t="shared" si="51"/>
        <v>17.666666666666668</v>
      </c>
      <c r="M31" s="24">
        <f t="shared" si="51"/>
        <v>5.6190476190476186</v>
      </c>
      <c r="N31" s="24">
        <f t="shared" si="51"/>
        <v>0</v>
      </c>
      <c r="O31" s="24">
        <f t="shared" si="51"/>
        <v>1.1428571428571428</v>
      </c>
      <c r="P31" s="24">
        <f t="shared" si="51"/>
        <v>21.333333333333332</v>
      </c>
      <c r="Q31" s="24">
        <f t="shared" si="51"/>
        <v>49</v>
      </c>
      <c r="R31" s="24">
        <f t="shared" si="51"/>
        <v>5.6190476190476186</v>
      </c>
      <c r="S31" s="24"/>
      <c r="T31" s="24">
        <f t="shared" si="51"/>
        <v>68.722632323767087</v>
      </c>
      <c r="U31" s="24">
        <f t="shared" si="51"/>
        <v>36.313206055148811</v>
      </c>
      <c r="V31" s="24">
        <f t="shared" si="51"/>
        <v>24.280282404578823</v>
      </c>
      <c r="W31" s="24">
        <f t="shared" si="51"/>
        <v>0.2616431187859759</v>
      </c>
      <c r="X31" s="24">
        <f t="shared" si="51"/>
        <v>0</v>
      </c>
      <c r="Y31" s="24">
        <f t="shared" si="51"/>
        <v>0</v>
      </c>
      <c r="Z31" s="24">
        <f t="shared" si="51"/>
        <v>29.472566336742137</v>
      </c>
      <c r="AA31" s="24">
        <f t="shared" si="51"/>
        <v>22.474221909120477</v>
      </c>
      <c r="AB31" s="24">
        <f t="shared" si="51"/>
        <v>6.998344427621654</v>
      </c>
      <c r="AC31" s="24">
        <f t="shared" si="51"/>
        <v>0</v>
      </c>
      <c r="AD31" s="24">
        <f t="shared" si="51"/>
        <v>1.5431582207048147</v>
      </c>
      <c r="AE31" s="24"/>
      <c r="AF31" s="24">
        <f t="shared" si="51"/>
        <v>77.571428571428569</v>
      </c>
      <c r="AG31" s="24">
        <f t="shared" si="51"/>
        <v>69.865624075851798</v>
      </c>
      <c r="AH31" s="24">
        <f t="shared" si="51"/>
        <v>0.2616431187859759</v>
      </c>
      <c r="AI31" s="24">
        <f t="shared" si="51"/>
        <v>29.872732805362233</v>
      </c>
      <c r="AJ31" s="24">
        <f t="shared" si="51"/>
        <v>100</v>
      </c>
      <c r="AK31" s="24"/>
      <c r="AL31" s="24">
        <f t="shared" si="51"/>
        <v>27.7</v>
      </c>
      <c r="AM31" s="24">
        <f t="shared" si="51"/>
        <v>100</v>
      </c>
      <c r="AN31" s="24">
        <f t="shared" si="51"/>
        <v>0</v>
      </c>
      <c r="AO31" s="24">
        <f t="shared" si="51"/>
        <v>0</v>
      </c>
      <c r="AP31" s="24">
        <f t="shared" si="51"/>
        <v>100</v>
      </c>
      <c r="AQ31" s="24"/>
      <c r="AR31" s="24">
        <f t="shared" si="51"/>
        <v>49</v>
      </c>
      <c r="AS31" s="24">
        <f t="shared" si="51"/>
        <v>53.621801012675078</v>
      </c>
      <c r="AT31" s="24">
        <f t="shared" si="51"/>
        <v>35.913574362832165</v>
      </c>
      <c r="AU31" s="24">
        <f t="shared" si="51"/>
        <v>10.464624624492748</v>
      </c>
      <c r="AV31" s="24">
        <f t="shared" si="51"/>
        <v>100</v>
      </c>
      <c r="AW31" s="24"/>
      <c r="AX31" s="24">
        <f t="shared" si="51"/>
        <v>77.571428571428569</v>
      </c>
      <c r="AY31" s="24">
        <f t="shared" si="51"/>
        <v>37.000581928783234</v>
      </c>
      <c r="AZ31" s="24">
        <f t="shared" si="51"/>
        <v>0.2616431187859759</v>
      </c>
      <c r="BA31" s="24">
        <f t="shared" si="51"/>
        <v>62.737774952430811</v>
      </c>
      <c r="BB31" s="24">
        <f t="shared" si="51"/>
        <v>100</v>
      </c>
      <c r="BC31" s="24"/>
      <c r="BD31" s="23"/>
    </row>
  </sheetData>
  <hyperlinks>
    <hyperlink ref="B5" r:id="rId1" display="mailto:vozarova@uniba.sk" xr:uid="{781BFEC6-0B9E-486E-9A69-840BDBD8154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51"/>
  <sheetViews>
    <sheetView workbookViewId="0">
      <pane xSplit="4" ySplit="9" topLeftCell="E10" activePane="bottomRight" state="frozen"/>
      <selection pane="topRight" activeCell="E1" sqref="E1"/>
      <selection pane="bottomLeft" activeCell="A4" sqref="A4"/>
      <selection pane="bottomRight"/>
    </sheetView>
  </sheetViews>
  <sheetFormatPr defaultColWidth="8.88671875" defaultRowHeight="14.4" x14ac:dyDescent="0.3"/>
  <cols>
    <col min="1" max="1" width="8.88671875" style="3"/>
    <col min="2" max="2" width="16" style="3" customWidth="1"/>
    <col min="3" max="3" width="13.109375" style="3" customWidth="1"/>
    <col min="4" max="4" width="8.88671875" style="3"/>
    <col min="5" max="5" width="9" style="4" bestFit="1" customWidth="1"/>
    <col min="6" max="7" width="16.5546875" style="5" bestFit="1" customWidth="1"/>
    <col min="8" max="8" width="9" style="4" bestFit="1" customWidth="1"/>
    <col min="9" max="10" width="9" style="5" bestFit="1" customWidth="1"/>
    <col min="11" max="11" width="9" style="4" bestFit="1" customWidth="1"/>
    <col min="12" max="14" width="9" style="5" bestFit="1" customWidth="1"/>
    <col min="15" max="16" width="9" style="4" bestFit="1" customWidth="1"/>
    <col min="17" max="17" width="16.5546875" style="4" bestFit="1" customWidth="1"/>
    <col min="18" max="18" width="9" style="4" bestFit="1" customWidth="1"/>
    <col min="19" max="19" width="8.88671875" style="4"/>
    <col min="20" max="20" width="9" style="4" bestFit="1" customWidth="1"/>
    <col min="21" max="22" width="16.5546875" style="5" bestFit="1" customWidth="1"/>
    <col min="23" max="23" width="9" style="4" bestFit="1" customWidth="1"/>
    <col min="24" max="25" width="9" style="5" bestFit="1" customWidth="1"/>
    <col min="26" max="26" width="9" style="4" bestFit="1" customWidth="1"/>
    <col min="27" max="29" width="9" style="5" bestFit="1" customWidth="1"/>
    <col min="30" max="30" width="9" style="4" bestFit="1" customWidth="1"/>
    <col min="31" max="31" width="8.88671875" style="4"/>
    <col min="32" max="36" width="9" style="4" bestFit="1" customWidth="1"/>
    <col min="37" max="37" width="8.88671875" style="4"/>
    <col min="38" max="42" width="16.5546875" style="4" bestFit="1" customWidth="1"/>
    <col min="43" max="43" width="8.88671875" style="4"/>
    <col min="44" max="47" width="16.5546875" style="4" bestFit="1" customWidth="1"/>
    <col min="48" max="48" width="7.88671875" style="4" customWidth="1"/>
    <col min="49" max="49" width="9" style="4" customWidth="1"/>
    <col min="50" max="51" width="6.6640625" style="4" customWidth="1"/>
    <col min="52" max="54" width="16.5546875" style="4" bestFit="1" customWidth="1"/>
    <col min="55" max="57" width="8.88671875" style="3"/>
    <col min="58" max="58" width="9" style="3" customWidth="1"/>
    <col min="59" max="59" width="7.88671875" style="3" customWidth="1"/>
    <col min="60" max="61" width="6.33203125" style="3" customWidth="1"/>
    <col min="62" max="67" width="8.88671875" style="3"/>
    <col min="68" max="68" width="6" style="3" customWidth="1"/>
    <col min="69" max="69" width="7.6640625" style="3" customWidth="1"/>
    <col min="70" max="70" width="7.44140625" style="3" customWidth="1"/>
    <col min="71" max="16384" width="8.88671875" style="3"/>
  </cols>
  <sheetData>
    <row r="1" spans="1:55" customFormat="1" ht="15.6" x14ac:dyDescent="0.3">
      <c r="B1" s="54" t="s">
        <v>637</v>
      </c>
    </row>
    <row r="2" spans="1:55" customFormat="1" x14ac:dyDescent="0.3">
      <c r="B2" s="52" t="s">
        <v>636</v>
      </c>
    </row>
    <row r="3" spans="1:55" customFormat="1" x14ac:dyDescent="0.3">
      <c r="B3" s="52" t="s">
        <v>628</v>
      </c>
    </row>
    <row r="4" spans="1:55" customFormat="1" ht="16.8" x14ac:dyDescent="0.3">
      <c r="B4" s="52" t="s">
        <v>625</v>
      </c>
    </row>
    <row r="5" spans="1:55" customFormat="1" x14ac:dyDescent="0.3">
      <c r="B5" s="53" t="s">
        <v>626</v>
      </c>
    </row>
    <row r="7" spans="1:55" x14ac:dyDescent="0.3">
      <c r="E7" s="20" t="s">
        <v>593</v>
      </c>
      <c r="T7" s="20" t="s">
        <v>594</v>
      </c>
      <c r="AF7" s="6" t="s">
        <v>611</v>
      </c>
      <c r="AL7" s="6" t="s">
        <v>612</v>
      </c>
      <c r="AR7" s="6" t="s">
        <v>613</v>
      </c>
      <c r="AX7" s="6" t="s">
        <v>617</v>
      </c>
      <c r="AY7" s="7"/>
      <c r="BC7" s="4"/>
    </row>
    <row r="8" spans="1:55" s="8" customFormat="1" x14ac:dyDescent="0.3">
      <c r="A8" s="8" t="s">
        <v>0</v>
      </c>
      <c r="B8" s="8" t="s">
        <v>631</v>
      </c>
      <c r="C8" s="8" t="s">
        <v>598</v>
      </c>
      <c r="D8" s="8" t="s">
        <v>599</v>
      </c>
      <c r="E8" s="9" t="s">
        <v>1</v>
      </c>
      <c r="F8" s="10" t="s">
        <v>2</v>
      </c>
      <c r="G8" s="10" t="s">
        <v>3</v>
      </c>
      <c r="H8" s="9" t="s">
        <v>614</v>
      </c>
      <c r="I8" s="10" t="s">
        <v>4</v>
      </c>
      <c r="J8" s="10" t="s">
        <v>5</v>
      </c>
      <c r="K8" s="9" t="s">
        <v>608</v>
      </c>
      <c r="L8" s="10" t="s">
        <v>6</v>
      </c>
      <c r="M8" s="10" t="s">
        <v>7</v>
      </c>
      <c r="N8" s="10" t="s">
        <v>8</v>
      </c>
      <c r="O8" s="9" t="s">
        <v>77</v>
      </c>
      <c r="P8" s="9" t="s">
        <v>9</v>
      </c>
      <c r="Q8" s="9" t="s">
        <v>591</v>
      </c>
      <c r="R8" s="9" t="s">
        <v>592</v>
      </c>
      <c r="S8" s="9"/>
      <c r="T8" s="9" t="s">
        <v>1</v>
      </c>
      <c r="U8" s="10" t="s">
        <v>2</v>
      </c>
      <c r="V8" s="10" t="s">
        <v>3</v>
      </c>
      <c r="W8" s="9" t="s">
        <v>614</v>
      </c>
      <c r="X8" s="10" t="s">
        <v>4</v>
      </c>
      <c r="Y8" s="10" t="s">
        <v>5</v>
      </c>
      <c r="Z8" s="9" t="s">
        <v>591</v>
      </c>
      <c r="AA8" s="10" t="s">
        <v>6</v>
      </c>
      <c r="AB8" s="10" t="s">
        <v>7</v>
      </c>
      <c r="AC8" s="10" t="s">
        <v>8</v>
      </c>
      <c r="AD8" s="9" t="s">
        <v>77</v>
      </c>
      <c r="AE8" s="9"/>
      <c r="AF8" s="9"/>
      <c r="AG8" s="9" t="s">
        <v>1</v>
      </c>
      <c r="AH8" s="9" t="s">
        <v>614</v>
      </c>
      <c r="AI8" s="9" t="s">
        <v>608</v>
      </c>
      <c r="AJ8" s="9" t="s">
        <v>610</v>
      </c>
      <c r="AK8" s="9"/>
      <c r="AL8" s="9"/>
      <c r="AM8" s="9" t="s">
        <v>2</v>
      </c>
      <c r="AN8" s="9" t="s">
        <v>4</v>
      </c>
      <c r="AO8" s="9" t="s">
        <v>5</v>
      </c>
      <c r="AP8" s="9" t="s">
        <v>610</v>
      </c>
      <c r="AQ8" s="9"/>
      <c r="AR8" s="9"/>
      <c r="AS8" s="9" t="s">
        <v>3</v>
      </c>
      <c r="AT8" s="9" t="s">
        <v>6</v>
      </c>
      <c r="AU8" s="9" t="s">
        <v>615</v>
      </c>
      <c r="AV8" s="9" t="s">
        <v>610</v>
      </c>
      <c r="AW8" s="9"/>
      <c r="AX8" s="9"/>
      <c r="AY8" s="9" t="s">
        <v>2</v>
      </c>
      <c r="AZ8" s="9" t="s">
        <v>614</v>
      </c>
      <c r="BA8" s="9" t="s">
        <v>616</v>
      </c>
      <c r="BB8" s="9" t="s">
        <v>610</v>
      </c>
      <c r="BC8" s="9"/>
    </row>
    <row r="9" spans="1:55" x14ac:dyDescent="0.3">
      <c r="H9" s="9" t="s">
        <v>461</v>
      </c>
      <c r="Q9" s="4" t="s">
        <v>609</v>
      </c>
      <c r="W9" s="9" t="s">
        <v>461</v>
      </c>
      <c r="AF9" s="4" t="s">
        <v>595</v>
      </c>
      <c r="AL9" s="4" t="s">
        <v>595</v>
      </c>
      <c r="AR9" s="4" t="s">
        <v>595</v>
      </c>
      <c r="AX9" s="4" t="s">
        <v>621</v>
      </c>
      <c r="BC9" s="4"/>
    </row>
    <row r="10" spans="1:55" s="31" customFormat="1" x14ac:dyDescent="0.3">
      <c r="A10" s="31" t="s">
        <v>585</v>
      </c>
      <c r="B10" s="31" t="s">
        <v>600</v>
      </c>
      <c r="C10" s="31" t="s">
        <v>634</v>
      </c>
      <c r="D10" s="31" t="s">
        <v>559</v>
      </c>
      <c r="E10" s="32">
        <f>F10+G10</f>
        <v>37</v>
      </c>
      <c r="F10" s="36">
        <v>21</v>
      </c>
      <c r="G10" s="36">
        <v>16</v>
      </c>
      <c r="H10" s="32">
        <f>I10+J10</f>
        <v>18</v>
      </c>
      <c r="I10" s="36">
        <v>16</v>
      </c>
      <c r="J10" s="36">
        <v>2</v>
      </c>
      <c r="K10" s="36">
        <f t="shared" ref="K10:K50" si="0">L10+M10+N10</f>
        <v>37</v>
      </c>
      <c r="L10" s="36">
        <v>34</v>
      </c>
      <c r="M10" s="36">
        <v>3</v>
      </c>
      <c r="N10" s="36">
        <v>0</v>
      </c>
      <c r="O10" s="32">
        <v>3</v>
      </c>
      <c r="P10" s="32">
        <v>5</v>
      </c>
      <c r="Q10" s="36">
        <f t="shared" ref="Q10:Q26" si="1">K10+G10</f>
        <v>53</v>
      </c>
      <c r="R10" s="36">
        <f t="shared" ref="R10:R50" si="2">M10+N10</f>
        <v>3</v>
      </c>
      <c r="S10" s="32"/>
      <c r="T10" s="37">
        <f t="shared" ref="T10:T50" si="3">E10/(E10+H10+K10+O10)*100</f>
        <v>38.94736842105263</v>
      </c>
      <c r="U10" s="38">
        <f t="shared" ref="U10:U26" si="4">F10/(E10+H10+K10+O10)*100</f>
        <v>22.105263157894736</v>
      </c>
      <c r="V10" s="38">
        <f t="shared" ref="V10:V26" si="5">G10/(E10+K10+G10+O10)*100</f>
        <v>17.20430107526882</v>
      </c>
      <c r="W10" s="37">
        <f t="shared" ref="W10:W50" si="6">H10/(H10+E10+K10+O10)*100</f>
        <v>18.947368421052634</v>
      </c>
      <c r="X10" s="38">
        <f t="shared" ref="X10:X50" si="7">I10/(E10+H10+K10+O10)*100</f>
        <v>16.842105263157894</v>
      </c>
      <c r="Y10" s="38">
        <f t="shared" ref="Y10:Y50" si="8">J10/(E10+H10+K10+O10)*100</f>
        <v>2.1052631578947367</v>
      </c>
      <c r="Z10" s="37">
        <f t="shared" ref="Z10:Z50" si="9">K10/(K10+H10+E10+O10)*100</f>
        <v>38.94736842105263</v>
      </c>
      <c r="AA10" s="38">
        <f t="shared" ref="AA10:AA50" si="10">L10/(E10+H10+K10+O10)*100</f>
        <v>35.789473684210527</v>
      </c>
      <c r="AB10" s="38">
        <f t="shared" ref="AB10:AB50" si="11">M10/(E10+H10+K10+O10)*100</f>
        <v>3.1578947368421053</v>
      </c>
      <c r="AC10" s="38">
        <f t="shared" ref="AC10:AC50" si="12">N10/(E10+H10+K10+O10)*100</f>
        <v>0</v>
      </c>
      <c r="AD10" s="37">
        <f t="shared" ref="AD10:AD50" si="13">O10/(O10+E10+H10+K10)*100</f>
        <v>3.1578947368421053</v>
      </c>
      <c r="AE10" s="36"/>
      <c r="AF10" s="32">
        <f t="shared" ref="AF10:AF41" si="14">E10+H10+K10</f>
        <v>92</v>
      </c>
      <c r="AG10" s="37">
        <f t="shared" ref="AG10:AG41" si="15">E10/$AF10*100</f>
        <v>40.217391304347828</v>
      </c>
      <c r="AH10" s="37">
        <f t="shared" ref="AH10:AH41" si="16">H10/$AF10*100</f>
        <v>19.565217391304348</v>
      </c>
      <c r="AI10" s="37">
        <f t="shared" ref="AI10:AI41" si="17">K10/$AF10*100</f>
        <v>40.217391304347828</v>
      </c>
      <c r="AJ10" s="37">
        <f t="shared" ref="AJ10:AJ50" si="18">AG10+AH10+AI10</f>
        <v>100</v>
      </c>
      <c r="AK10" s="32"/>
      <c r="AL10" s="37">
        <f>F10+H10</f>
        <v>39</v>
      </c>
      <c r="AM10" s="37">
        <f>F10/$AL10*100</f>
        <v>53.846153846153847</v>
      </c>
      <c r="AN10" s="37">
        <f>I10/$AL10*100</f>
        <v>41.025641025641022</v>
      </c>
      <c r="AO10" s="37">
        <f>J10/$AL10*100</f>
        <v>5.1282051282051277</v>
      </c>
      <c r="AP10" s="37">
        <f t="shared" ref="AP10:AP26" si="19">AM10+AN10+AO10</f>
        <v>99.999999999999986</v>
      </c>
      <c r="AQ10" s="32"/>
      <c r="AR10" s="32">
        <f>G10+L10+M10</f>
        <v>53</v>
      </c>
      <c r="AS10" s="37">
        <f>G10/$AR10*100</f>
        <v>30.188679245283019</v>
      </c>
      <c r="AT10" s="37">
        <f>L10/$AR10*100</f>
        <v>64.15094339622641</v>
      </c>
      <c r="AU10" s="37">
        <f>M10/$AR10*100</f>
        <v>5.6603773584905666</v>
      </c>
      <c r="AV10" s="37">
        <f t="shared" ref="AV10:AV26" si="20">AS10+AT10+AU10</f>
        <v>100</v>
      </c>
      <c r="AW10" s="32"/>
      <c r="AX10" s="32">
        <f>F10+H10+K10+G10</f>
        <v>92</v>
      </c>
      <c r="AY10" s="37">
        <f>F10/$AX10*100</f>
        <v>22.826086956521738</v>
      </c>
      <c r="AZ10" s="37">
        <f>H10/$AX10*100</f>
        <v>19.565217391304348</v>
      </c>
      <c r="BA10" s="37">
        <f>(K10+G10)/$AX10*100</f>
        <v>57.608695652173914</v>
      </c>
      <c r="BB10" s="37">
        <f t="shared" ref="BB10:BB26" si="21">AY10+AZ10+BA10</f>
        <v>100</v>
      </c>
    </row>
    <row r="11" spans="1:55" s="31" customFormat="1" x14ac:dyDescent="0.3">
      <c r="A11" s="31" t="s">
        <v>563</v>
      </c>
      <c r="B11" s="31" t="s">
        <v>600</v>
      </c>
      <c r="C11" s="31" t="s">
        <v>634</v>
      </c>
      <c r="D11" s="31" t="s">
        <v>559</v>
      </c>
      <c r="E11" s="32">
        <f t="shared" ref="E11:E26" si="22">F11+G11</f>
        <v>29</v>
      </c>
      <c r="F11" s="36">
        <v>6</v>
      </c>
      <c r="G11" s="36">
        <v>23</v>
      </c>
      <c r="H11" s="32">
        <f t="shared" ref="H11:H50" si="23">I11+J11</f>
        <v>7</v>
      </c>
      <c r="I11" s="36">
        <v>5</v>
      </c>
      <c r="J11" s="36">
        <v>2</v>
      </c>
      <c r="K11" s="36">
        <f t="shared" si="0"/>
        <v>34</v>
      </c>
      <c r="L11" s="36">
        <v>13</v>
      </c>
      <c r="M11" s="36">
        <v>21</v>
      </c>
      <c r="N11" s="36">
        <v>0</v>
      </c>
      <c r="O11" s="32">
        <v>10</v>
      </c>
      <c r="P11" s="32">
        <v>20</v>
      </c>
      <c r="Q11" s="36">
        <f t="shared" si="1"/>
        <v>57</v>
      </c>
      <c r="R11" s="36">
        <f t="shared" si="2"/>
        <v>21</v>
      </c>
      <c r="S11" s="32"/>
      <c r="T11" s="37">
        <f t="shared" si="3"/>
        <v>36.25</v>
      </c>
      <c r="U11" s="38">
        <f t="shared" si="4"/>
        <v>7.5</v>
      </c>
      <c r="V11" s="38">
        <f t="shared" si="5"/>
        <v>23.958333333333336</v>
      </c>
      <c r="W11" s="37">
        <f t="shared" si="6"/>
        <v>8.75</v>
      </c>
      <c r="X11" s="38">
        <f t="shared" si="7"/>
        <v>6.25</v>
      </c>
      <c r="Y11" s="38">
        <f t="shared" si="8"/>
        <v>2.5</v>
      </c>
      <c r="Z11" s="37">
        <f t="shared" si="9"/>
        <v>42.5</v>
      </c>
      <c r="AA11" s="38">
        <f t="shared" si="10"/>
        <v>16.25</v>
      </c>
      <c r="AB11" s="38">
        <f t="shared" si="11"/>
        <v>26.25</v>
      </c>
      <c r="AC11" s="38">
        <f t="shared" si="12"/>
        <v>0</v>
      </c>
      <c r="AD11" s="37">
        <f t="shared" si="13"/>
        <v>12.5</v>
      </c>
      <c r="AE11" s="36"/>
      <c r="AF11" s="32">
        <f t="shared" si="14"/>
        <v>70</v>
      </c>
      <c r="AG11" s="37">
        <f t="shared" si="15"/>
        <v>41.428571428571431</v>
      </c>
      <c r="AH11" s="37">
        <f t="shared" si="16"/>
        <v>10</v>
      </c>
      <c r="AI11" s="37">
        <f t="shared" si="17"/>
        <v>48.571428571428569</v>
      </c>
      <c r="AJ11" s="37">
        <f t="shared" si="18"/>
        <v>100</v>
      </c>
      <c r="AK11" s="32"/>
      <c r="AL11" s="37">
        <f>F11+H11</f>
        <v>13</v>
      </c>
      <c r="AM11" s="37">
        <f>F11/$AL11*100</f>
        <v>46.153846153846153</v>
      </c>
      <c r="AN11" s="37">
        <f>I11/$AL11*100</f>
        <v>38.461538461538467</v>
      </c>
      <c r="AO11" s="37">
        <f>J11/$AL11*100</f>
        <v>15.384615384615385</v>
      </c>
      <c r="AP11" s="37">
        <f t="shared" si="19"/>
        <v>100</v>
      </c>
      <c r="AQ11" s="32"/>
      <c r="AR11" s="32">
        <f>G11+L11+M11</f>
        <v>57</v>
      </c>
      <c r="AS11" s="37">
        <f>G11/$AR11*100</f>
        <v>40.350877192982452</v>
      </c>
      <c r="AT11" s="37">
        <f>L11/$AR11*100</f>
        <v>22.807017543859647</v>
      </c>
      <c r="AU11" s="37">
        <f>M11/$AR11*100</f>
        <v>36.84210526315789</v>
      </c>
      <c r="AV11" s="37">
        <f t="shared" si="20"/>
        <v>99.999999999999986</v>
      </c>
      <c r="AW11" s="32"/>
      <c r="AX11" s="32">
        <f>F11+H11+K11+G11</f>
        <v>70</v>
      </c>
      <c r="AY11" s="37">
        <f>F11/$AX11*100</f>
        <v>8.5714285714285712</v>
      </c>
      <c r="AZ11" s="37">
        <f>H11/$AX11*100</f>
        <v>10</v>
      </c>
      <c r="BA11" s="37">
        <f>(K11+G11)/$AX11*100</f>
        <v>81.428571428571431</v>
      </c>
      <c r="BB11" s="37">
        <f t="shared" si="21"/>
        <v>100</v>
      </c>
    </row>
    <row r="12" spans="1:55" s="31" customFormat="1" x14ac:dyDescent="0.3">
      <c r="A12" s="31" t="s">
        <v>583</v>
      </c>
      <c r="B12" s="31" t="s">
        <v>600</v>
      </c>
      <c r="C12" s="31" t="s">
        <v>634</v>
      </c>
      <c r="D12" s="31" t="s">
        <v>559</v>
      </c>
      <c r="E12" s="32">
        <v>30</v>
      </c>
      <c r="F12" s="36"/>
      <c r="G12" s="36"/>
      <c r="H12" s="32">
        <f t="shared" ref="H12:H22" si="24">I12+J12</f>
        <v>23</v>
      </c>
      <c r="I12" s="36">
        <v>14</v>
      </c>
      <c r="J12" s="36">
        <v>9</v>
      </c>
      <c r="K12" s="36">
        <f t="shared" ref="K12:K22" si="25">L12+M12+N12</f>
        <v>28</v>
      </c>
      <c r="L12" s="36">
        <v>25</v>
      </c>
      <c r="M12" s="36">
        <v>3</v>
      </c>
      <c r="N12" s="36">
        <v>0</v>
      </c>
      <c r="O12" s="32">
        <v>7</v>
      </c>
      <c r="P12" s="32">
        <v>12</v>
      </c>
      <c r="Q12" s="36"/>
      <c r="R12" s="36">
        <f t="shared" ref="R12:R22" si="26">M12+N12</f>
        <v>3</v>
      </c>
      <c r="S12" s="32"/>
      <c r="T12" s="37">
        <f t="shared" ref="T12:T22" si="27">E12/(E12+H12+K12+O12)*100</f>
        <v>34.090909090909086</v>
      </c>
      <c r="U12" s="38"/>
      <c r="V12" s="38"/>
      <c r="W12" s="37">
        <f t="shared" ref="W12:W22" si="28">H12/(H12+E12+K12+O12)*100</f>
        <v>26.136363636363637</v>
      </c>
      <c r="X12" s="38">
        <f t="shared" ref="X12:X22" si="29">I12/(E12+H12+K12+O12)*100</f>
        <v>15.909090909090908</v>
      </c>
      <c r="Y12" s="38">
        <f t="shared" ref="Y12:Y22" si="30">J12/(E12+H12+K12+O12)*100</f>
        <v>10.227272727272728</v>
      </c>
      <c r="Z12" s="37">
        <f t="shared" ref="Z12:Z22" si="31">K12/(K12+H12+E12+O12)*100</f>
        <v>31.818181818181817</v>
      </c>
      <c r="AA12" s="38">
        <f t="shared" ref="AA12:AA22" si="32">L12/(E12+H12+K12+O12)*100</f>
        <v>28.40909090909091</v>
      </c>
      <c r="AB12" s="38">
        <f t="shared" ref="AB12:AB22" si="33">M12/(E12+H12+K12+O12)*100</f>
        <v>3.4090909090909087</v>
      </c>
      <c r="AC12" s="38">
        <f t="shared" ref="AC12:AC22" si="34">N12/(E12+H12+K12+O12)*100</f>
        <v>0</v>
      </c>
      <c r="AD12" s="37">
        <f t="shared" ref="AD12:AD22" si="35">O12/(O12+E12+H12+K12)*100</f>
        <v>7.9545454545454541</v>
      </c>
      <c r="AE12" s="36"/>
      <c r="AF12" s="32">
        <f t="shared" si="14"/>
        <v>81</v>
      </c>
      <c r="AG12" s="37">
        <f t="shared" si="15"/>
        <v>37.037037037037038</v>
      </c>
      <c r="AH12" s="37">
        <f t="shared" si="16"/>
        <v>28.39506172839506</v>
      </c>
      <c r="AI12" s="37">
        <f t="shared" si="17"/>
        <v>34.567901234567898</v>
      </c>
      <c r="AJ12" s="37">
        <f t="shared" ref="AJ12:AJ22" si="36">AG12+AH12+AI12</f>
        <v>100</v>
      </c>
      <c r="AK12" s="32"/>
      <c r="AL12" s="37"/>
      <c r="AM12" s="37"/>
      <c r="AN12" s="37"/>
      <c r="AO12" s="37"/>
      <c r="AP12" s="37"/>
      <c r="AQ12" s="32"/>
      <c r="AR12" s="32"/>
      <c r="AS12" s="37"/>
      <c r="AT12" s="37"/>
      <c r="AU12" s="37"/>
      <c r="AV12" s="37"/>
      <c r="AW12" s="32"/>
      <c r="AX12" s="32"/>
      <c r="AY12" s="37"/>
      <c r="AZ12" s="37"/>
      <c r="BA12" s="37"/>
      <c r="BB12" s="37"/>
    </row>
    <row r="13" spans="1:55" s="31" customFormat="1" x14ac:dyDescent="0.3">
      <c r="A13" s="31" t="s">
        <v>584</v>
      </c>
      <c r="B13" s="31" t="s">
        <v>600</v>
      </c>
      <c r="C13" s="31" t="s">
        <v>634</v>
      </c>
      <c r="D13" s="31" t="s">
        <v>559</v>
      </c>
      <c r="E13" s="32">
        <v>44</v>
      </c>
      <c r="F13" s="36"/>
      <c r="G13" s="36"/>
      <c r="H13" s="32">
        <f t="shared" si="24"/>
        <v>23</v>
      </c>
      <c r="I13" s="36">
        <v>14</v>
      </c>
      <c r="J13" s="36">
        <v>9</v>
      </c>
      <c r="K13" s="36">
        <f t="shared" si="25"/>
        <v>9</v>
      </c>
      <c r="L13" s="36">
        <v>3</v>
      </c>
      <c r="M13" s="36">
        <v>6</v>
      </c>
      <c r="N13" s="36">
        <v>0</v>
      </c>
      <c r="O13" s="32">
        <v>13</v>
      </c>
      <c r="P13" s="32">
        <v>11</v>
      </c>
      <c r="Q13" s="36"/>
      <c r="R13" s="36">
        <f t="shared" si="26"/>
        <v>6</v>
      </c>
      <c r="S13" s="32"/>
      <c r="T13" s="37">
        <f t="shared" si="27"/>
        <v>49.438202247191008</v>
      </c>
      <c r="U13" s="38"/>
      <c r="V13" s="38"/>
      <c r="W13" s="37">
        <f t="shared" si="28"/>
        <v>25.842696629213485</v>
      </c>
      <c r="X13" s="38">
        <f t="shared" si="29"/>
        <v>15.730337078651685</v>
      </c>
      <c r="Y13" s="38">
        <f t="shared" si="30"/>
        <v>10.112359550561797</v>
      </c>
      <c r="Z13" s="37">
        <f t="shared" si="31"/>
        <v>10.112359550561797</v>
      </c>
      <c r="AA13" s="38">
        <f t="shared" si="32"/>
        <v>3.3707865168539324</v>
      </c>
      <c r="AB13" s="38">
        <f t="shared" si="33"/>
        <v>6.7415730337078648</v>
      </c>
      <c r="AC13" s="38">
        <f t="shared" si="34"/>
        <v>0</v>
      </c>
      <c r="AD13" s="37">
        <f t="shared" si="35"/>
        <v>14.606741573033707</v>
      </c>
      <c r="AE13" s="36"/>
      <c r="AF13" s="32">
        <f t="shared" si="14"/>
        <v>76</v>
      </c>
      <c r="AG13" s="37">
        <f t="shared" si="15"/>
        <v>57.894736842105267</v>
      </c>
      <c r="AH13" s="37">
        <f t="shared" si="16"/>
        <v>30.263157894736842</v>
      </c>
      <c r="AI13" s="37">
        <f t="shared" si="17"/>
        <v>11.842105263157894</v>
      </c>
      <c r="AJ13" s="37">
        <f t="shared" si="36"/>
        <v>100</v>
      </c>
      <c r="AK13" s="32"/>
      <c r="AL13" s="37"/>
      <c r="AM13" s="37"/>
      <c r="AN13" s="37"/>
      <c r="AO13" s="37"/>
      <c r="AP13" s="37"/>
      <c r="AQ13" s="32"/>
      <c r="AR13" s="32"/>
      <c r="AS13" s="37"/>
      <c r="AT13" s="37"/>
      <c r="AU13" s="37"/>
      <c r="AV13" s="37"/>
      <c r="AW13" s="32"/>
      <c r="AX13" s="32"/>
      <c r="AY13" s="37"/>
      <c r="AZ13" s="37"/>
      <c r="BA13" s="37"/>
      <c r="BB13" s="37"/>
    </row>
    <row r="14" spans="1:55" s="31" customFormat="1" x14ac:dyDescent="0.3">
      <c r="A14" s="31" t="s">
        <v>585</v>
      </c>
      <c r="B14" s="31" t="s">
        <v>600</v>
      </c>
      <c r="C14" s="31" t="s">
        <v>634</v>
      </c>
      <c r="D14" s="31" t="s">
        <v>559</v>
      </c>
      <c r="E14" s="32">
        <v>46</v>
      </c>
      <c r="F14" s="36"/>
      <c r="G14" s="36"/>
      <c r="H14" s="32">
        <f t="shared" si="24"/>
        <v>25</v>
      </c>
      <c r="I14" s="36">
        <v>16</v>
      </c>
      <c r="J14" s="36">
        <v>9</v>
      </c>
      <c r="K14" s="36">
        <f t="shared" si="25"/>
        <v>4</v>
      </c>
      <c r="L14" s="36">
        <v>4</v>
      </c>
      <c r="M14" s="36">
        <v>0</v>
      </c>
      <c r="N14" s="36">
        <v>0</v>
      </c>
      <c r="O14" s="32">
        <v>18</v>
      </c>
      <c r="P14" s="32">
        <v>7</v>
      </c>
      <c r="Q14" s="36"/>
      <c r="R14" s="36">
        <f t="shared" si="26"/>
        <v>0</v>
      </c>
      <c r="S14" s="32"/>
      <c r="T14" s="37">
        <f t="shared" si="27"/>
        <v>49.462365591397848</v>
      </c>
      <c r="U14" s="38"/>
      <c r="V14" s="38"/>
      <c r="W14" s="37">
        <f t="shared" si="28"/>
        <v>26.881720430107524</v>
      </c>
      <c r="X14" s="38">
        <f t="shared" si="29"/>
        <v>17.20430107526882</v>
      </c>
      <c r="Y14" s="38">
        <f t="shared" si="30"/>
        <v>9.67741935483871</v>
      </c>
      <c r="Z14" s="37">
        <f t="shared" si="31"/>
        <v>4.3010752688172049</v>
      </c>
      <c r="AA14" s="38">
        <f t="shared" si="32"/>
        <v>4.3010752688172049</v>
      </c>
      <c r="AB14" s="38">
        <f t="shared" si="33"/>
        <v>0</v>
      </c>
      <c r="AC14" s="38">
        <f t="shared" si="34"/>
        <v>0</v>
      </c>
      <c r="AD14" s="37">
        <f t="shared" si="35"/>
        <v>19.35483870967742</v>
      </c>
      <c r="AE14" s="36"/>
      <c r="AF14" s="32">
        <f t="shared" si="14"/>
        <v>75</v>
      </c>
      <c r="AG14" s="37">
        <f t="shared" si="15"/>
        <v>61.333333333333329</v>
      </c>
      <c r="AH14" s="37">
        <f t="shared" si="16"/>
        <v>33.333333333333329</v>
      </c>
      <c r="AI14" s="37">
        <f t="shared" si="17"/>
        <v>5.3333333333333339</v>
      </c>
      <c r="AJ14" s="37">
        <f t="shared" si="36"/>
        <v>99.999999999999986</v>
      </c>
      <c r="AK14" s="32"/>
      <c r="AL14" s="37"/>
      <c r="AM14" s="37"/>
      <c r="AN14" s="37"/>
      <c r="AO14" s="37"/>
      <c r="AP14" s="37"/>
      <c r="AQ14" s="32"/>
      <c r="AR14" s="32"/>
      <c r="AS14" s="37"/>
      <c r="AT14" s="37"/>
      <c r="AU14" s="37"/>
      <c r="AV14" s="37"/>
      <c r="AW14" s="32"/>
      <c r="AX14" s="32"/>
      <c r="AY14" s="37"/>
      <c r="AZ14" s="37"/>
      <c r="BA14" s="37"/>
      <c r="BB14" s="37"/>
    </row>
    <row r="15" spans="1:55" s="31" customFormat="1" x14ac:dyDescent="0.3">
      <c r="A15" s="31" t="s">
        <v>585</v>
      </c>
      <c r="B15" s="31" t="s">
        <v>600</v>
      </c>
      <c r="C15" s="31" t="s">
        <v>634</v>
      </c>
      <c r="D15" s="31" t="s">
        <v>559</v>
      </c>
      <c r="E15" s="32">
        <v>37</v>
      </c>
      <c r="F15" s="36"/>
      <c r="G15" s="36"/>
      <c r="H15" s="32">
        <f t="shared" si="24"/>
        <v>26</v>
      </c>
      <c r="I15" s="36">
        <v>21</v>
      </c>
      <c r="J15" s="36">
        <v>5</v>
      </c>
      <c r="K15" s="36">
        <f t="shared" si="25"/>
        <v>21</v>
      </c>
      <c r="L15" s="36">
        <v>5</v>
      </c>
      <c r="M15" s="36">
        <v>16</v>
      </c>
      <c r="N15" s="36">
        <v>0</v>
      </c>
      <c r="O15" s="32">
        <v>4</v>
      </c>
      <c r="P15" s="32">
        <v>12</v>
      </c>
      <c r="Q15" s="36"/>
      <c r="R15" s="36">
        <f t="shared" si="26"/>
        <v>16</v>
      </c>
      <c r="S15" s="32"/>
      <c r="T15" s="37">
        <f t="shared" si="27"/>
        <v>42.045454545454547</v>
      </c>
      <c r="U15" s="38"/>
      <c r="V15" s="38"/>
      <c r="W15" s="37">
        <f t="shared" si="28"/>
        <v>29.545454545454547</v>
      </c>
      <c r="X15" s="38">
        <f t="shared" si="29"/>
        <v>23.863636363636363</v>
      </c>
      <c r="Y15" s="38">
        <f t="shared" si="30"/>
        <v>5.6818181818181817</v>
      </c>
      <c r="Z15" s="37">
        <f t="shared" si="31"/>
        <v>23.863636363636363</v>
      </c>
      <c r="AA15" s="38">
        <f t="shared" si="32"/>
        <v>5.6818181818181817</v>
      </c>
      <c r="AB15" s="38">
        <f t="shared" si="33"/>
        <v>18.181818181818183</v>
      </c>
      <c r="AC15" s="38">
        <f t="shared" si="34"/>
        <v>0</v>
      </c>
      <c r="AD15" s="37">
        <f t="shared" si="35"/>
        <v>4.5454545454545459</v>
      </c>
      <c r="AE15" s="36"/>
      <c r="AF15" s="32">
        <f t="shared" si="14"/>
        <v>84</v>
      </c>
      <c r="AG15" s="37">
        <f t="shared" si="15"/>
        <v>44.047619047619044</v>
      </c>
      <c r="AH15" s="37">
        <f t="shared" si="16"/>
        <v>30.952380952380953</v>
      </c>
      <c r="AI15" s="37">
        <f t="shared" si="17"/>
        <v>25</v>
      </c>
      <c r="AJ15" s="37">
        <f t="shared" si="36"/>
        <v>100</v>
      </c>
      <c r="AK15" s="32"/>
      <c r="AL15" s="37"/>
      <c r="AM15" s="37"/>
      <c r="AN15" s="37"/>
      <c r="AO15" s="37"/>
      <c r="AP15" s="37"/>
      <c r="AQ15" s="32"/>
      <c r="AR15" s="32"/>
      <c r="AS15" s="37"/>
      <c r="AT15" s="37"/>
      <c r="AU15" s="37"/>
      <c r="AV15" s="37"/>
      <c r="AW15" s="32"/>
      <c r="AX15" s="32"/>
      <c r="AY15" s="37"/>
      <c r="AZ15" s="37"/>
      <c r="BA15" s="37"/>
      <c r="BB15" s="37"/>
    </row>
    <row r="16" spans="1:55" s="31" customFormat="1" x14ac:dyDescent="0.3">
      <c r="A16" s="31" t="s">
        <v>585</v>
      </c>
      <c r="B16" s="31" t="s">
        <v>600</v>
      </c>
      <c r="C16" s="31" t="s">
        <v>634</v>
      </c>
      <c r="D16" s="31" t="s">
        <v>559</v>
      </c>
      <c r="E16" s="32">
        <v>33</v>
      </c>
      <c r="F16" s="36"/>
      <c r="G16" s="36"/>
      <c r="H16" s="32">
        <f t="shared" si="24"/>
        <v>19</v>
      </c>
      <c r="I16" s="36">
        <v>14</v>
      </c>
      <c r="J16" s="36">
        <v>5</v>
      </c>
      <c r="K16" s="36">
        <f t="shared" si="25"/>
        <v>33</v>
      </c>
      <c r="L16" s="36">
        <v>28</v>
      </c>
      <c r="M16" s="36">
        <v>5</v>
      </c>
      <c r="N16" s="36">
        <v>0</v>
      </c>
      <c r="O16" s="32">
        <v>6</v>
      </c>
      <c r="P16" s="32">
        <v>9</v>
      </c>
      <c r="Q16" s="36"/>
      <c r="R16" s="36">
        <f t="shared" si="26"/>
        <v>5</v>
      </c>
      <c r="S16" s="32"/>
      <c r="T16" s="37">
        <f t="shared" si="27"/>
        <v>36.263736263736263</v>
      </c>
      <c r="U16" s="38"/>
      <c r="V16" s="38"/>
      <c r="W16" s="37">
        <f t="shared" si="28"/>
        <v>20.87912087912088</v>
      </c>
      <c r="X16" s="38">
        <f t="shared" si="29"/>
        <v>15.384615384615385</v>
      </c>
      <c r="Y16" s="38">
        <f t="shared" si="30"/>
        <v>5.4945054945054945</v>
      </c>
      <c r="Z16" s="37">
        <f t="shared" si="31"/>
        <v>36.263736263736263</v>
      </c>
      <c r="AA16" s="38">
        <f t="shared" si="32"/>
        <v>30.76923076923077</v>
      </c>
      <c r="AB16" s="38">
        <f t="shared" si="33"/>
        <v>5.4945054945054945</v>
      </c>
      <c r="AC16" s="38">
        <f t="shared" si="34"/>
        <v>0</v>
      </c>
      <c r="AD16" s="37">
        <f t="shared" si="35"/>
        <v>6.593406593406594</v>
      </c>
      <c r="AE16" s="36"/>
      <c r="AF16" s="32">
        <f t="shared" si="14"/>
        <v>85</v>
      </c>
      <c r="AG16" s="37">
        <f t="shared" si="15"/>
        <v>38.82352941176471</v>
      </c>
      <c r="AH16" s="37">
        <f t="shared" si="16"/>
        <v>22.352941176470591</v>
      </c>
      <c r="AI16" s="37">
        <f t="shared" si="17"/>
        <v>38.82352941176471</v>
      </c>
      <c r="AJ16" s="37">
        <f t="shared" si="36"/>
        <v>100.00000000000001</v>
      </c>
      <c r="AK16" s="32"/>
      <c r="AL16" s="37"/>
      <c r="AM16" s="37"/>
      <c r="AN16" s="37"/>
      <c r="AO16" s="37"/>
      <c r="AP16" s="37"/>
      <c r="AQ16" s="32"/>
      <c r="AR16" s="32"/>
      <c r="AS16" s="37"/>
      <c r="AT16" s="37"/>
      <c r="AU16" s="37"/>
      <c r="AV16" s="37"/>
      <c r="AW16" s="32"/>
      <c r="AX16" s="32"/>
      <c r="AY16" s="37"/>
      <c r="AZ16" s="37"/>
      <c r="BA16" s="37"/>
      <c r="BB16" s="37"/>
    </row>
    <row r="17" spans="1:54" s="31" customFormat="1" x14ac:dyDescent="0.3">
      <c r="A17" s="31" t="s">
        <v>585</v>
      </c>
      <c r="B17" s="31" t="s">
        <v>600</v>
      </c>
      <c r="C17" s="31" t="s">
        <v>634</v>
      </c>
      <c r="D17" s="31" t="s">
        <v>559</v>
      </c>
      <c r="E17" s="32">
        <v>33</v>
      </c>
      <c r="F17" s="36"/>
      <c r="G17" s="36"/>
      <c r="H17" s="32">
        <f t="shared" si="24"/>
        <v>13</v>
      </c>
      <c r="I17" s="36">
        <v>12</v>
      </c>
      <c r="J17" s="36">
        <v>1</v>
      </c>
      <c r="K17" s="36">
        <f t="shared" si="25"/>
        <v>2</v>
      </c>
      <c r="L17" s="36">
        <v>2</v>
      </c>
      <c r="M17" s="36">
        <v>0</v>
      </c>
      <c r="N17" s="36">
        <v>0</v>
      </c>
      <c r="O17" s="32">
        <v>22</v>
      </c>
      <c r="P17" s="32">
        <v>30</v>
      </c>
      <c r="Q17" s="36"/>
      <c r="R17" s="36">
        <f t="shared" si="26"/>
        <v>0</v>
      </c>
      <c r="S17" s="32"/>
      <c r="T17" s="37">
        <f t="shared" si="27"/>
        <v>47.142857142857139</v>
      </c>
      <c r="U17" s="38"/>
      <c r="V17" s="38"/>
      <c r="W17" s="37">
        <f t="shared" si="28"/>
        <v>18.571428571428573</v>
      </c>
      <c r="X17" s="38">
        <f t="shared" si="29"/>
        <v>17.142857142857142</v>
      </c>
      <c r="Y17" s="38">
        <f t="shared" si="30"/>
        <v>1.4285714285714286</v>
      </c>
      <c r="Z17" s="37">
        <f t="shared" si="31"/>
        <v>2.8571428571428572</v>
      </c>
      <c r="AA17" s="38">
        <f t="shared" si="32"/>
        <v>2.8571428571428572</v>
      </c>
      <c r="AB17" s="38">
        <f t="shared" si="33"/>
        <v>0</v>
      </c>
      <c r="AC17" s="38">
        <f t="shared" si="34"/>
        <v>0</v>
      </c>
      <c r="AD17" s="37">
        <f t="shared" si="35"/>
        <v>31.428571428571427</v>
      </c>
      <c r="AE17" s="36"/>
      <c r="AF17" s="32">
        <f t="shared" si="14"/>
        <v>48</v>
      </c>
      <c r="AG17" s="37">
        <f t="shared" si="15"/>
        <v>68.75</v>
      </c>
      <c r="AH17" s="37">
        <f t="shared" si="16"/>
        <v>27.083333333333332</v>
      </c>
      <c r="AI17" s="37">
        <f t="shared" si="17"/>
        <v>4.1666666666666661</v>
      </c>
      <c r="AJ17" s="37">
        <f t="shared" si="36"/>
        <v>100</v>
      </c>
      <c r="AK17" s="32"/>
      <c r="AL17" s="37"/>
      <c r="AM17" s="37"/>
      <c r="AN17" s="37"/>
      <c r="AO17" s="37"/>
      <c r="AP17" s="37"/>
      <c r="AQ17" s="32"/>
      <c r="AR17" s="32"/>
      <c r="AS17" s="37"/>
      <c r="AT17" s="37"/>
      <c r="AU17" s="37"/>
      <c r="AV17" s="37"/>
      <c r="AW17" s="32"/>
      <c r="AX17" s="32"/>
      <c r="AY17" s="37"/>
      <c r="AZ17" s="37"/>
      <c r="BA17" s="37"/>
      <c r="BB17" s="37"/>
    </row>
    <row r="18" spans="1:54" s="31" customFormat="1" x14ac:dyDescent="0.3">
      <c r="A18" s="31" t="s">
        <v>585</v>
      </c>
      <c r="B18" s="31" t="s">
        <v>600</v>
      </c>
      <c r="C18" s="31" t="s">
        <v>634</v>
      </c>
      <c r="D18" s="31" t="s">
        <v>559</v>
      </c>
      <c r="E18" s="32">
        <v>32</v>
      </c>
      <c r="F18" s="36"/>
      <c r="G18" s="36"/>
      <c r="H18" s="32">
        <f t="shared" si="24"/>
        <v>23</v>
      </c>
      <c r="I18" s="36">
        <v>20</v>
      </c>
      <c r="J18" s="36">
        <v>3</v>
      </c>
      <c r="K18" s="36">
        <f t="shared" si="25"/>
        <v>29</v>
      </c>
      <c r="L18" s="36">
        <v>28</v>
      </c>
      <c r="M18" s="36">
        <v>1</v>
      </c>
      <c r="N18" s="36">
        <v>0</v>
      </c>
      <c r="O18" s="32">
        <v>11</v>
      </c>
      <c r="P18" s="32">
        <v>5</v>
      </c>
      <c r="Q18" s="36"/>
      <c r="R18" s="36">
        <f t="shared" si="26"/>
        <v>1</v>
      </c>
      <c r="S18" s="32"/>
      <c r="T18" s="37">
        <f t="shared" si="27"/>
        <v>33.684210526315788</v>
      </c>
      <c r="U18" s="38"/>
      <c r="V18" s="38"/>
      <c r="W18" s="37">
        <f t="shared" si="28"/>
        <v>24.210526315789473</v>
      </c>
      <c r="X18" s="38">
        <f t="shared" si="29"/>
        <v>21.052631578947366</v>
      </c>
      <c r="Y18" s="38">
        <f t="shared" si="30"/>
        <v>3.1578947368421053</v>
      </c>
      <c r="Z18" s="37">
        <f t="shared" si="31"/>
        <v>30.526315789473685</v>
      </c>
      <c r="AA18" s="38">
        <f t="shared" si="32"/>
        <v>29.473684210526311</v>
      </c>
      <c r="AB18" s="38">
        <f t="shared" si="33"/>
        <v>1.0526315789473684</v>
      </c>
      <c r="AC18" s="38">
        <f t="shared" si="34"/>
        <v>0</v>
      </c>
      <c r="AD18" s="37">
        <f t="shared" si="35"/>
        <v>11.578947368421053</v>
      </c>
      <c r="AE18" s="36"/>
      <c r="AF18" s="32">
        <f t="shared" si="14"/>
        <v>84</v>
      </c>
      <c r="AG18" s="37">
        <f t="shared" si="15"/>
        <v>38.095238095238095</v>
      </c>
      <c r="AH18" s="37">
        <f t="shared" si="16"/>
        <v>27.380952380952383</v>
      </c>
      <c r="AI18" s="37">
        <f t="shared" si="17"/>
        <v>34.523809523809526</v>
      </c>
      <c r="AJ18" s="37">
        <f t="shared" si="36"/>
        <v>100</v>
      </c>
      <c r="AK18" s="32"/>
      <c r="AL18" s="37"/>
      <c r="AM18" s="37"/>
      <c r="AN18" s="37"/>
      <c r="AO18" s="37"/>
      <c r="AP18" s="37"/>
      <c r="AQ18" s="32"/>
      <c r="AR18" s="32"/>
      <c r="AS18" s="37"/>
      <c r="AT18" s="37"/>
      <c r="AU18" s="37"/>
      <c r="AV18" s="37"/>
      <c r="AW18" s="32"/>
      <c r="AX18" s="32"/>
      <c r="AY18" s="37"/>
      <c r="AZ18" s="37"/>
      <c r="BA18" s="37"/>
      <c r="BB18" s="37"/>
    </row>
    <row r="19" spans="1:54" s="31" customFormat="1" x14ac:dyDescent="0.3">
      <c r="A19" s="31" t="s">
        <v>585</v>
      </c>
      <c r="B19" s="31" t="s">
        <v>600</v>
      </c>
      <c r="C19" s="31" t="s">
        <v>634</v>
      </c>
      <c r="D19" s="31" t="s">
        <v>559</v>
      </c>
      <c r="E19" s="32">
        <v>14</v>
      </c>
      <c r="F19" s="36"/>
      <c r="G19" s="36"/>
      <c r="H19" s="32">
        <f t="shared" si="24"/>
        <v>7</v>
      </c>
      <c r="I19" s="36">
        <v>6</v>
      </c>
      <c r="J19" s="36">
        <v>1</v>
      </c>
      <c r="K19" s="36">
        <f t="shared" si="25"/>
        <v>55</v>
      </c>
      <c r="L19" s="36">
        <v>54</v>
      </c>
      <c r="M19" s="36">
        <v>1</v>
      </c>
      <c r="N19" s="36">
        <v>0</v>
      </c>
      <c r="O19" s="32">
        <v>2</v>
      </c>
      <c r="P19" s="32">
        <v>22</v>
      </c>
      <c r="Q19" s="36"/>
      <c r="R19" s="36">
        <f t="shared" si="26"/>
        <v>1</v>
      </c>
      <c r="S19" s="32"/>
      <c r="T19" s="37">
        <f t="shared" si="27"/>
        <v>17.948717948717949</v>
      </c>
      <c r="U19" s="38"/>
      <c r="V19" s="38"/>
      <c r="W19" s="37">
        <f t="shared" si="28"/>
        <v>8.9743589743589745</v>
      </c>
      <c r="X19" s="38">
        <f t="shared" si="29"/>
        <v>7.6923076923076925</v>
      </c>
      <c r="Y19" s="38">
        <f t="shared" si="30"/>
        <v>1.2820512820512819</v>
      </c>
      <c r="Z19" s="37">
        <f t="shared" si="31"/>
        <v>70.512820512820511</v>
      </c>
      <c r="AA19" s="38">
        <f t="shared" si="32"/>
        <v>69.230769230769226</v>
      </c>
      <c r="AB19" s="38">
        <f t="shared" si="33"/>
        <v>1.2820512820512819</v>
      </c>
      <c r="AC19" s="38">
        <f t="shared" si="34"/>
        <v>0</v>
      </c>
      <c r="AD19" s="37">
        <f t="shared" si="35"/>
        <v>2.5641025641025639</v>
      </c>
      <c r="AE19" s="36"/>
      <c r="AF19" s="32">
        <f t="shared" si="14"/>
        <v>76</v>
      </c>
      <c r="AG19" s="37">
        <f t="shared" si="15"/>
        <v>18.421052631578945</v>
      </c>
      <c r="AH19" s="37">
        <f t="shared" si="16"/>
        <v>9.2105263157894726</v>
      </c>
      <c r="AI19" s="37">
        <f t="shared" si="17"/>
        <v>72.368421052631575</v>
      </c>
      <c r="AJ19" s="37">
        <f t="shared" si="36"/>
        <v>100</v>
      </c>
      <c r="AK19" s="32"/>
      <c r="AL19" s="37"/>
      <c r="AM19" s="37"/>
      <c r="AN19" s="37"/>
      <c r="AO19" s="37"/>
      <c r="AP19" s="37"/>
      <c r="AQ19" s="32"/>
      <c r="AR19" s="32"/>
      <c r="AS19" s="37"/>
      <c r="AT19" s="37"/>
      <c r="AU19" s="37"/>
      <c r="AV19" s="37"/>
      <c r="AW19" s="32"/>
      <c r="AX19" s="32"/>
      <c r="AY19" s="37"/>
      <c r="AZ19" s="37"/>
      <c r="BA19" s="37"/>
      <c r="BB19" s="37"/>
    </row>
    <row r="20" spans="1:54" s="31" customFormat="1" x14ac:dyDescent="0.3">
      <c r="A20" s="31" t="s">
        <v>580</v>
      </c>
      <c r="B20" s="31" t="s">
        <v>600</v>
      </c>
      <c r="C20" s="31" t="s">
        <v>634</v>
      </c>
      <c r="D20" s="31" t="s">
        <v>559</v>
      </c>
      <c r="E20" s="32">
        <v>51</v>
      </c>
      <c r="F20" s="36"/>
      <c r="G20" s="36"/>
      <c r="H20" s="32">
        <f t="shared" si="24"/>
        <v>19</v>
      </c>
      <c r="I20" s="36">
        <v>7</v>
      </c>
      <c r="J20" s="36">
        <v>12</v>
      </c>
      <c r="K20" s="36">
        <f t="shared" si="25"/>
        <v>1</v>
      </c>
      <c r="L20" s="36">
        <v>0</v>
      </c>
      <c r="M20" s="36">
        <v>1</v>
      </c>
      <c r="N20" s="36">
        <v>0</v>
      </c>
      <c r="O20" s="32">
        <v>17</v>
      </c>
      <c r="P20" s="32">
        <v>12</v>
      </c>
      <c r="Q20" s="36"/>
      <c r="R20" s="36">
        <f t="shared" si="26"/>
        <v>1</v>
      </c>
      <c r="S20" s="32"/>
      <c r="T20" s="37">
        <f t="shared" si="27"/>
        <v>57.95454545454546</v>
      </c>
      <c r="U20" s="38"/>
      <c r="V20" s="38"/>
      <c r="W20" s="37">
        <f t="shared" si="28"/>
        <v>21.59090909090909</v>
      </c>
      <c r="X20" s="38">
        <f t="shared" si="29"/>
        <v>7.9545454545454541</v>
      </c>
      <c r="Y20" s="38">
        <f t="shared" si="30"/>
        <v>13.636363636363635</v>
      </c>
      <c r="Z20" s="37">
        <f t="shared" si="31"/>
        <v>1.1363636363636365</v>
      </c>
      <c r="AA20" s="38">
        <f t="shared" si="32"/>
        <v>0</v>
      </c>
      <c r="AB20" s="38">
        <f t="shared" si="33"/>
        <v>1.1363636363636365</v>
      </c>
      <c r="AC20" s="38">
        <f t="shared" si="34"/>
        <v>0</v>
      </c>
      <c r="AD20" s="37">
        <f t="shared" si="35"/>
        <v>19.318181818181817</v>
      </c>
      <c r="AE20" s="36"/>
      <c r="AF20" s="32">
        <f t="shared" si="14"/>
        <v>71</v>
      </c>
      <c r="AG20" s="37">
        <f t="shared" si="15"/>
        <v>71.83098591549296</v>
      </c>
      <c r="AH20" s="37">
        <f t="shared" si="16"/>
        <v>26.760563380281688</v>
      </c>
      <c r="AI20" s="37">
        <f t="shared" si="17"/>
        <v>1.4084507042253522</v>
      </c>
      <c r="AJ20" s="37">
        <f t="shared" si="36"/>
        <v>100.00000000000001</v>
      </c>
      <c r="AK20" s="32"/>
      <c r="AL20" s="37"/>
      <c r="AM20" s="37"/>
      <c r="AN20" s="37"/>
      <c r="AO20" s="37"/>
      <c r="AP20" s="37"/>
      <c r="AQ20" s="32"/>
      <c r="AR20" s="32"/>
      <c r="AS20" s="37"/>
      <c r="AT20" s="37"/>
      <c r="AU20" s="37"/>
      <c r="AV20" s="37"/>
      <c r="AW20" s="32"/>
      <c r="AX20" s="32"/>
      <c r="AY20" s="37"/>
      <c r="AZ20" s="37"/>
      <c r="BA20" s="37"/>
      <c r="BB20" s="37"/>
    </row>
    <row r="21" spans="1:54" s="31" customFormat="1" x14ac:dyDescent="0.3">
      <c r="A21" s="31" t="s">
        <v>581</v>
      </c>
      <c r="B21" s="31" t="s">
        <v>600</v>
      </c>
      <c r="C21" s="31" t="s">
        <v>634</v>
      </c>
      <c r="D21" s="31" t="s">
        <v>559</v>
      </c>
      <c r="E21" s="32">
        <v>34</v>
      </c>
      <c r="F21" s="36"/>
      <c r="G21" s="36"/>
      <c r="H21" s="32">
        <f t="shared" si="24"/>
        <v>51</v>
      </c>
      <c r="I21" s="36">
        <v>16</v>
      </c>
      <c r="J21" s="36">
        <v>35</v>
      </c>
      <c r="K21" s="36">
        <f t="shared" si="25"/>
        <v>9</v>
      </c>
      <c r="L21" s="36">
        <v>6</v>
      </c>
      <c r="M21" s="36">
        <v>3</v>
      </c>
      <c r="N21" s="36">
        <v>0</v>
      </c>
      <c r="O21" s="32">
        <v>4</v>
      </c>
      <c r="P21" s="32">
        <v>2</v>
      </c>
      <c r="Q21" s="36"/>
      <c r="R21" s="36">
        <f t="shared" si="26"/>
        <v>3</v>
      </c>
      <c r="S21" s="32"/>
      <c r="T21" s="37">
        <f t="shared" si="27"/>
        <v>34.693877551020407</v>
      </c>
      <c r="U21" s="38"/>
      <c r="V21" s="38"/>
      <c r="W21" s="37">
        <f t="shared" si="28"/>
        <v>52.040816326530617</v>
      </c>
      <c r="X21" s="38">
        <f t="shared" si="29"/>
        <v>16.326530612244898</v>
      </c>
      <c r="Y21" s="38">
        <f t="shared" si="30"/>
        <v>35.714285714285715</v>
      </c>
      <c r="Z21" s="37">
        <f t="shared" si="31"/>
        <v>9.183673469387756</v>
      </c>
      <c r="AA21" s="38">
        <f t="shared" si="32"/>
        <v>6.1224489795918364</v>
      </c>
      <c r="AB21" s="38">
        <f t="shared" si="33"/>
        <v>3.0612244897959182</v>
      </c>
      <c r="AC21" s="38">
        <f t="shared" si="34"/>
        <v>0</v>
      </c>
      <c r="AD21" s="37">
        <f t="shared" si="35"/>
        <v>4.0816326530612246</v>
      </c>
      <c r="AE21" s="36"/>
      <c r="AF21" s="32">
        <f t="shared" si="14"/>
        <v>94</v>
      </c>
      <c r="AG21" s="37">
        <f t="shared" si="15"/>
        <v>36.170212765957451</v>
      </c>
      <c r="AH21" s="37">
        <f t="shared" si="16"/>
        <v>54.255319148936167</v>
      </c>
      <c r="AI21" s="37">
        <f t="shared" si="17"/>
        <v>9.5744680851063837</v>
      </c>
      <c r="AJ21" s="37">
        <f t="shared" si="36"/>
        <v>100</v>
      </c>
      <c r="AK21" s="32"/>
      <c r="AL21" s="37"/>
      <c r="AM21" s="37"/>
      <c r="AN21" s="37"/>
      <c r="AO21" s="37"/>
      <c r="AP21" s="37"/>
      <c r="AQ21" s="32"/>
      <c r="AR21" s="32"/>
      <c r="AS21" s="37"/>
      <c r="AT21" s="37"/>
      <c r="AU21" s="37"/>
      <c r="AV21" s="37"/>
      <c r="AW21" s="32"/>
      <c r="AX21" s="32"/>
      <c r="AY21" s="37"/>
      <c r="AZ21" s="37"/>
      <c r="BA21" s="37"/>
      <c r="BB21" s="37"/>
    </row>
    <row r="22" spans="1:54" s="31" customFormat="1" x14ac:dyDescent="0.3">
      <c r="A22" s="31" t="s">
        <v>255</v>
      </c>
      <c r="B22" s="31" t="s">
        <v>600</v>
      </c>
      <c r="C22" s="31" t="s">
        <v>634</v>
      </c>
      <c r="D22" s="31" t="s">
        <v>559</v>
      </c>
      <c r="E22" s="32">
        <v>35</v>
      </c>
      <c r="F22" s="36"/>
      <c r="G22" s="36"/>
      <c r="H22" s="32">
        <f t="shared" si="24"/>
        <v>23</v>
      </c>
      <c r="I22" s="36">
        <v>14</v>
      </c>
      <c r="J22" s="36">
        <v>9</v>
      </c>
      <c r="K22" s="36">
        <f t="shared" si="25"/>
        <v>21</v>
      </c>
      <c r="L22" s="36">
        <v>18</v>
      </c>
      <c r="M22" s="36">
        <v>3</v>
      </c>
      <c r="N22" s="36">
        <v>0</v>
      </c>
      <c r="O22" s="32">
        <v>10</v>
      </c>
      <c r="P22" s="32">
        <v>11</v>
      </c>
      <c r="Q22" s="36"/>
      <c r="R22" s="36">
        <f t="shared" si="26"/>
        <v>3</v>
      </c>
      <c r="S22" s="32"/>
      <c r="T22" s="37">
        <f t="shared" si="27"/>
        <v>39.325842696629216</v>
      </c>
      <c r="U22" s="38"/>
      <c r="V22" s="38"/>
      <c r="W22" s="37">
        <f t="shared" si="28"/>
        <v>25.842696629213485</v>
      </c>
      <c r="X22" s="38">
        <f t="shared" si="29"/>
        <v>15.730337078651685</v>
      </c>
      <c r="Y22" s="38">
        <f t="shared" si="30"/>
        <v>10.112359550561797</v>
      </c>
      <c r="Z22" s="37">
        <f t="shared" si="31"/>
        <v>23.595505617977526</v>
      </c>
      <c r="AA22" s="38">
        <f t="shared" si="32"/>
        <v>20.224719101123593</v>
      </c>
      <c r="AB22" s="38">
        <f t="shared" si="33"/>
        <v>3.3707865168539324</v>
      </c>
      <c r="AC22" s="38">
        <f t="shared" si="34"/>
        <v>0</v>
      </c>
      <c r="AD22" s="37">
        <f t="shared" si="35"/>
        <v>11.235955056179774</v>
      </c>
      <c r="AE22" s="36"/>
      <c r="AF22" s="32">
        <f t="shared" si="14"/>
        <v>79</v>
      </c>
      <c r="AG22" s="37">
        <f t="shared" si="15"/>
        <v>44.303797468354425</v>
      </c>
      <c r="AH22" s="37">
        <f t="shared" si="16"/>
        <v>29.11392405063291</v>
      </c>
      <c r="AI22" s="37">
        <f t="shared" si="17"/>
        <v>26.582278481012654</v>
      </c>
      <c r="AJ22" s="37">
        <f t="shared" si="36"/>
        <v>99.999999999999986</v>
      </c>
      <c r="AK22" s="32"/>
      <c r="AL22" s="37"/>
      <c r="AM22" s="37"/>
      <c r="AN22" s="37"/>
      <c r="AO22" s="37"/>
      <c r="AP22" s="37"/>
      <c r="AQ22" s="32"/>
      <c r="AR22" s="32"/>
      <c r="AS22" s="37"/>
      <c r="AT22" s="37"/>
      <c r="AU22" s="37"/>
      <c r="AV22" s="37"/>
      <c r="AW22" s="32"/>
      <c r="AX22" s="32"/>
      <c r="AY22" s="37"/>
      <c r="AZ22" s="37"/>
      <c r="BA22" s="37"/>
      <c r="BB22" s="37"/>
    </row>
    <row r="23" spans="1:54" s="31" customFormat="1" x14ac:dyDescent="0.3">
      <c r="A23" s="31" t="s">
        <v>564</v>
      </c>
      <c r="B23" s="31" t="s">
        <v>600</v>
      </c>
      <c r="C23" s="31" t="s">
        <v>634</v>
      </c>
      <c r="D23" s="31" t="s">
        <v>565</v>
      </c>
      <c r="E23" s="32">
        <f t="shared" si="22"/>
        <v>55</v>
      </c>
      <c r="F23" s="36">
        <v>23</v>
      </c>
      <c r="G23" s="36">
        <v>32</v>
      </c>
      <c r="H23" s="32">
        <f t="shared" si="23"/>
        <v>8</v>
      </c>
      <c r="I23" s="36">
        <v>3</v>
      </c>
      <c r="J23" s="36">
        <v>5</v>
      </c>
      <c r="K23" s="36">
        <f t="shared" si="0"/>
        <v>6</v>
      </c>
      <c r="L23" s="36">
        <v>4</v>
      </c>
      <c r="M23" s="36">
        <v>2</v>
      </c>
      <c r="N23" s="36">
        <v>0</v>
      </c>
      <c r="O23" s="32">
        <v>9</v>
      </c>
      <c r="P23" s="32">
        <v>22</v>
      </c>
      <c r="Q23" s="36">
        <f t="shared" si="1"/>
        <v>38</v>
      </c>
      <c r="R23" s="36">
        <f t="shared" si="2"/>
        <v>2</v>
      </c>
      <c r="S23" s="32"/>
      <c r="T23" s="37">
        <f t="shared" si="3"/>
        <v>70.512820512820511</v>
      </c>
      <c r="U23" s="38">
        <f t="shared" si="4"/>
        <v>29.487179487179489</v>
      </c>
      <c r="V23" s="38">
        <f t="shared" si="5"/>
        <v>31.372549019607842</v>
      </c>
      <c r="W23" s="37">
        <f t="shared" si="6"/>
        <v>10.256410256410255</v>
      </c>
      <c r="X23" s="38">
        <f t="shared" si="7"/>
        <v>3.8461538461538463</v>
      </c>
      <c r="Y23" s="38">
        <f t="shared" si="8"/>
        <v>6.4102564102564097</v>
      </c>
      <c r="Z23" s="37">
        <f t="shared" si="9"/>
        <v>7.6923076923076925</v>
      </c>
      <c r="AA23" s="38">
        <f t="shared" si="10"/>
        <v>5.1282051282051277</v>
      </c>
      <c r="AB23" s="38">
        <f t="shared" si="11"/>
        <v>2.5641025641025639</v>
      </c>
      <c r="AC23" s="38">
        <f t="shared" si="12"/>
        <v>0</v>
      </c>
      <c r="AD23" s="37">
        <f t="shared" si="13"/>
        <v>11.538461538461538</v>
      </c>
      <c r="AE23" s="36"/>
      <c r="AF23" s="32">
        <f t="shared" si="14"/>
        <v>69</v>
      </c>
      <c r="AG23" s="37">
        <f t="shared" si="15"/>
        <v>79.710144927536234</v>
      </c>
      <c r="AH23" s="37">
        <f t="shared" si="16"/>
        <v>11.594202898550725</v>
      </c>
      <c r="AI23" s="37">
        <f t="shared" si="17"/>
        <v>8.695652173913043</v>
      </c>
      <c r="AJ23" s="37">
        <f t="shared" si="18"/>
        <v>100</v>
      </c>
      <c r="AK23" s="32"/>
      <c r="AL23" s="37">
        <f>F23+H23</f>
        <v>31</v>
      </c>
      <c r="AM23" s="37">
        <f>F23/$AL23*100</f>
        <v>74.193548387096769</v>
      </c>
      <c r="AN23" s="37">
        <f t="shared" ref="AN23:AO26" si="37">I23/$AL23*100</f>
        <v>9.67741935483871</v>
      </c>
      <c r="AO23" s="37">
        <f t="shared" si="37"/>
        <v>16.129032258064516</v>
      </c>
      <c r="AP23" s="37">
        <f t="shared" si="19"/>
        <v>99.999999999999986</v>
      </c>
      <c r="AQ23" s="32"/>
      <c r="AR23" s="32">
        <f>G23+L23+M23</f>
        <v>38</v>
      </c>
      <c r="AS23" s="37">
        <f>G23/$AR23*100</f>
        <v>84.210526315789465</v>
      </c>
      <c r="AT23" s="37">
        <f t="shared" ref="AT23:AU26" si="38">L23/$AR23*100</f>
        <v>10.526315789473683</v>
      </c>
      <c r="AU23" s="37">
        <f t="shared" si="38"/>
        <v>5.2631578947368416</v>
      </c>
      <c r="AV23" s="37">
        <f t="shared" si="20"/>
        <v>99.999999999999986</v>
      </c>
      <c r="AW23" s="32"/>
      <c r="AX23" s="32">
        <f>F23+H23+K23+G23</f>
        <v>69</v>
      </c>
      <c r="AY23" s="37">
        <f>F23/$AX23*100</f>
        <v>33.333333333333329</v>
      </c>
      <c r="AZ23" s="37">
        <f>H23/$AX23*100</f>
        <v>11.594202898550725</v>
      </c>
      <c r="BA23" s="37">
        <f>(K23+G23)/$AX23*100</f>
        <v>55.072463768115945</v>
      </c>
      <c r="BB23" s="37">
        <f t="shared" si="21"/>
        <v>100</v>
      </c>
    </row>
    <row r="24" spans="1:54" s="31" customFormat="1" x14ac:dyDescent="0.3">
      <c r="A24" s="31" t="s">
        <v>566</v>
      </c>
      <c r="B24" s="31" t="s">
        <v>600</v>
      </c>
      <c r="C24" s="31" t="s">
        <v>634</v>
      </c>
      <c r="D24" s="31" t="s">
        <v>565</v>
      </c>
      <c r="E24" s="32">
        <f t="shared" si="22"/>
        <v>50</v>
      </c>
      <c r="F24" s="36">
        <v>32</v>
      </c>
      <c r="G24" s="36">
        <v>18</v>
      </c>
      <c r="H24" s="32">
        <f t="shared" si="23"/>
        <v>8</v>
      </c>
      <c r="I24" s="36">
        <v>4</v>
      </c>
      <c r="J24" s="36">
        <v>4</v>
      </c>
      <c r="K24" s="36">
        <f t="shared" si="0"/>
        <v>10</v>
      </c>
      <c r="L24" s="36">
        <v>8</v>
      </c>
      <c r="M24" s="36">
        <v>2</v>
      </c>
      <c r="N24" s="36">
        <v>0</v>
      </c>
      <c r="O24" s="32">
        <v>16</v>
      </c>
      <c r="P24" s="32">
        <v>16</v>
      </c>
      <c r="Q24" s="36">
        <f t="shared" si="1"/>
        <v>28</v>
      </c>
      <c r="R24" s="36">
        <f t="shared" si="2"/>
        <v>2</v>
      </c>
      <c r="S24" s="32"/>
      <c r="T24" s="37">
        <f t="shared" si="3"/>
        <v>59.523809523809526</v>
      </c>
      <c r="U24" s="38">
        <f t="shared" si="4"/>
        <v>38.095238095238095</v>
      </c>
      <c r="V24" s="38">
        <f t="shared" si="5"/>
        <v>19.148936170212767</v>
      </c>
      <c r="W24" s="37">
        <f t="shared" si="6"/>
        <v>9.5238095238095237</v>
      </c>
      <c r="X24" s="38">
        <f t="shared" si="7"/>
        <v>4.7619047619047619</v>
      </c>
      <c r="Y24" s="38">
        <f t="shared" si="8"/>
        <v>4.7619047619047619</v>
      </c>
      <c r="Z24" s="37">
        <f t="shared" si="9"/>
        <v>11.904761904761903</v>
      </c>
      <c r="AA24" s="38">
        <f t="shared" si="10"/>
        <v>9.5238095238095237</v>
      </c>
      <c r="AB24" s="38">
        <f t="shared" si="11"/>
        <v>2.3809523809523809</v>
      </c>
      <c r="AC24" s="38">
        <f t="shared" si="12"/>
        <v>0</v>
      </c>
      <c r="AD24" s="37">
        <f t="shared" si="13"/>
        <v>19.047619047619047</v>
      </c>
      <c r="AE24" s="36"/>
      <c r="AF24" s="32">
        <f t="shared" si="14"/>
        <v>68</v>
      </c>
      <c r="AG24" s="37">
        <f t="shared" si="15"/>
        <v>73.529411764705884</v>
      </c>
      <c r="AH24" s="37">
        <f t="shared" si="16"/>
        <v>11.76470588235294</v>
      </c>
      <c r="AI24" s="37">
        <f t="shared" si="17"/>
        <v>14.705882352941178</v>
      </c>
      <c r="AJ24" s="37">
        <f t="shared" si="18"/>
        <v>100</v>
      </c>
      <c r="AK24" s="32"/>
      <c r="AL24" s="37">
        <f>F24+H24</f>
        <v>40</v>
      </c>
      <c r="AM24" s="37">
        <f>F24/$AL24*100</f>
        <v>80</v>
      </c>
      <c r="AN24" s="37">
        <f t="shared" si="37"/>
        <v>10</v>
      </c>
      <c r="AO24" s="37">
        <f t="shared" si="37"/>
        <v>10</v>
      </c>
      <c r="AP24" s="37">
        <f t="shared" si="19"/>
        <v>100</v>
      </c>
      <c r="AQ24" s="32"/>
      <c r="AR24" s="32">
        <f>G24+L24+M24</f>
        <v>28</v>
      </c>
      <c r="AS24" s="37">
        <f>G24/$AR24*100</f>
        <v>64.285714285714292</v>
      </c>
      <c r="AT24" s="37">
        <f t="shared" si="38"/>
        <v>28.571428571428569</v>
      </c>
      <c r="AU24" s="37">
        <f t="shared" si="38"/>
        <v>7.1428571428571423</v>
      </c>
      <c r="AV24" s="37">
        <f t="shared" si="20"/>
        <v>100</v>
      </c>
      <c r="AW24" s="32"/>
      <c r="AX24" s="32">
        <f>F24+H24+K24+G24</f>
        <v>68</v>
      </c>
      <c r="AY24" s="37">
        <f>F24/$AX24*100</f>
        <v>47.058823529411761</v>
      </c>
      <c r="AZ24" s="37">
        <f>H24/$AX24*100</f>
        <v>11.76470588235294</v>
      </c>
      <c r="BA24" s="37">
        <f>(K24+G24)/$AX24*100</f>
        <v>41.17647058823529</v>
      </c>
      <c r="BB24" s="37">
        <f t="shared" si="21"/>
        <v>100</v>
      </c>
    </row>
    <row r="25" spans="1:54" s="31" customFormat="1" x14ac:dyDescent="0.3">
      <c r="A25" s="31" t="s">
        <v>567</v>
      </c>
      <c r="B25" s="31" t="s">
        <v>600</v>
      </c>
      <c r="C25" s="31" t="s">
        <v>634</v>
      </c>
      <c r="D25" s="31" t="s">
        <v>565</v>
      </c>
      <c r="E25" s="32">
        <f t="shared" si="22"/>
        <v>58</v>
      </c>
      <c r="F25" s="36">
        <v>35</v>
      </c>
      <c r="G25" s="36">
        <v>23</v>
      </c>
      <c r="H25" s="32">
        <f t="shared" si="23"/>
        <v>13</v>
      </c>
      <c r="I25" s="36">
        <v>7</v>
      </c>
      <c r="J25" s="36">
        <v>6</v>
      </c>
      <c r="K25" s="36">
        <f t="shared" si="0"/>
        <v>7</v>
      </c>
      <c r="L25" s="36">
        <v>6</v>
      </c>
      <c r="M25" s="36">
        <v>1</v>
      </c>
      <c r="N25" s="36">
        <v>0</v>
      </c>
      <c r="O25" s="32">
        <v>10</v>
      </c>
      <c r="P25" s="32">
        <v>12</v>
      </c>
      <c r="Q25" s="36">
        <f t="shared" si="1"/>
        <v>30</v>
      </c>
      <c r="R25" s="36">
        <f t="shared" si="2"/>
        <v>1</v>
      </c>
      <c r="S25" s="32"/>
      <c r="T25" s="37">
        <f t="shared" si="3"/>
        <v>65.909090909090907</v>
      </c>
      <c r="U25" s="38">
        <f t="shared" si="4"/>
        <v>39.772727272727273</v>
      </c>
      <c r="V25" s="38">
        <f t="shared" si="5"/>
        <v>23.469387755102041</v>
      </c>
      <c r="W25" s="37">
        <f t="shared" si="6"/>
        <v>14.772727272727273</v>
      </c>
      <c r="X25" s="38">
        <f t="shared" si="7"/>
        <v>7.9545454545454541</v>
      </c>
      <c r="Y25" s="38">
        <f t="shared" si="8"/>
        <v>6.8181818181818175</v>
      </c>
      <c r="Z25" s="37">
        <f t="shared" si="9"/>
        <v>7.9545454545454541</v>
      </c>
      <c r="AA25" s="38">
        <f t="shared" si="10"/>
        <v>6.8181818181818175</v>
      </c>
      <c r="AB25" s="38">
        <f t="shared" si="11"/>
        <v>1.1363636363636365</v>
      </c>
      <c r="AC25" s="38">
        <f t="shared" si="12"/>
        <v>0</v>
      </c>
      <c r="AD25" s="37">
        <f t="shared" si="13"/>
        <v>11.363636363636363</v>
      </c>
      <c r="AE25" s="36"/>
      <c r="AF25" s="32">
        <f t="shared" si="14"/>
        <v>78</v>
      </c>
      <c r="AG25" s="37">
        <f t="shared" si="15"/>
        <v>74.358974358974365</v>
      </c>
      <c r="AH25" s="37">
        <f t="shared" si="16"/>
        <v>16.666666666666664</v>
      </c>
      <c r="AI25" s="37">
        <f t="shared" si="17"/>
        <v>8.9743589743589745</v>
      </c>
      <c r="AJ25" s="37">
        <f t="shared" si="18"/>
        <v>100</v>
      </c>
      <c r="AK25" s="32"/>
      <c r="AL25" s="37">
        <f>F25+H25</f>
        <v>48</v>
      </c>
      <c r="AM25" s="37">
        <f>F25/$AL25*100</f>
        <v>72.916666666666657</v>
      </c>
      <c r="AN25" s="37">
        <f t="shared" si="37"/>
        <v>14.583333333333334</v>
      </c>
      <c r="AO25" s="37">
        <f t="shared" si="37"/>
        <v>12.5</v>
      </c>
      <c r="AP25" s="37">
        <f t="shared" si="19"/>
        <v>99.999999999999986</v>
      </c>
      <c r="AQ25" s="32"/>
      <c r="AR25" s="32">
        <f>G25+L25+M25</f>
        <v>30</v>
      </c>
      <c r="AS25" s="37">
        <f>G25/$AR25*100</f>
        <v>76.666666666666671</v>
      </c>
      <c r="AT25" s="37">
        <f t="shared" si="38"/>
        <v>20</v>
      </c>
      <c r="AU25" s="37">
        <f t="shared" si="38"/>
        <v>3.3333333333333335</v>
      </c>
      <c r="AV25" s="37">
        <f t="shared" si="20"/>
        <v>100</v>
      </c>
      <c r="AW25" s="32"/>
      <c r="AX25" s="32">
        <f>F25+H25+K25+G25</f>
        <v>78</v>
      </c>
      <c r="AY25" s="37">
        <f>F25/$AX25*100</f>
        <v>44.871794871794876</v>
      </c>
      <c r="AZ25" s="37">
        <f>H25/$AX25*100</f>
        <v>16.666666666666664</v>
      </c>
      <c r="BA25" s="37">
        <f>(K25+G25)/$AX25*100</f>
        <v>38.461538461538467</v>
      </c>
      <c r="BB25" s="37">
        <f t="shared" si="21"/>
        <v>100</v>
      </c>
    </row>
    <row r="26" spans="1:54" s="31" customFormat="1" x14ac:dyDescent="0.3">
      <c r="A26" s="31" t="s">
        <v>568</v>
      </c>
      <c r="B26" s="31" t="s">
        <v>600</v>
      </c>
      <c r="C26" s="31" t="s">
        <v>634</v>
      </c>
      <c r="D26" s="31" t="s">
        <v>565</v>
      </c>
      <c r="E26" s="32">
        <f t="shared" si="22"/>
        <v>37</v>
      </c>
      <c r="F26" s="36">
        <v>20</v>
      </c>
      <c r="G26" s="36">
        <v>17</v>
      </c>
      <c r="H26" s="32">
        <f t="shared" si="23"/>
        <v>14</v>
      </c>
      <c r="I26" s="36">
        <v>7</v>
      </c>
      <c r="J26" s="36">
        <v>7</v>
      </c>
      <c r="K26" s="36">
        <f t="shared" si="0"/>
        <v>17</v>
      </c>
      <c r="L26" s="36">
        <v>9</v>
      </c>
      <c r="M26" s="36">
        <v>8</v>
      </c>
      <c r="N26" s="36">
        <v>0</v>
      </c>
      <c r="O26" s="32">
        <v>18</v>
      </c>
      <c r="P26" s="32">
        <v>14</v>
      </c>
      <c r="Q26" s="36">
        <f t="shared" si="1"/>
        <v>34</v>
      </c>
      <c r="R26" s="36">
        <f t="shared" si="2"/>
        <v>8</v>
      </c>
      <c r="S26" s="32"/>
      <c r="T26" s="37">
        <f t="shared" si="3"/>
        <v>43.02325581395349</v>
      </c>
      <c r="U26" s="38">
        <f t="shared" si="4"/>
        <v>23.255813953488371</v>
      </c>
      <c r="V26" s="38">
        <f t="shared" si="5"/>
        <v>19.101123595505616</v>
      </c>
      <c r="W26" s="37">
        <f t="shared" si="6"/>
        <v>16.279069767441861</v>
      </c>
      <c r="X26" s="38">
        <f t="shared" si="7"/>
        <v>8.1395348837209305</v>
      </c>
      <c r="Y26" s="38">
        <f t="shared" si="8"/>
        <v>8.1395348837209305</v>
      </c>
      <c r="Z26" s="37">
        <f t="shared" si="9"/>
        <v>19.767441860465116</v>
      </c>
      <c r="AA26" s="38">
        <f t="shared" si="10"/>
        <v>10.465116279069768</v>
      </c>
      <c r="AB26" s="38">
        <f t="shared" si="11"/>
        <v>9.3023255813953494</v>
      </c>
      <c r="AC26" s="38">
        <f t="shared" si="12"/>
        <v>0</v>
      </c>
      <c r="AD26" s="37">
        <f t="shared" si="13"/>
        <v>20.930232558139537</v>
      </c>
      <c r="AE26" s="36"/>
      <c r="AF26" s="32">
        <f t="shared" si="14"/>
        <v>68</v>
      </c>
      <c r="AG26" s="37">
        <f t="shared" si="15"/>
        <v>54.411764705882348</v>
      </c>
      <c r="AH26" s="37">
        <f t="shared" si="16"/>
        <v>20.588235294117645</v>
      </c>
      <c r="AI26" s="37">
        <f t="shared" si="17"/>
        <v>25</v>
      </c>
      <c r="AJ26" s="37">
        <f t="shared" si="18"/>
        <v>100</v>
      </c>
      <c r="AK26" s="32"/>
      <c r="AL26" s="37">
        <f>F26+H26</f>
        <v>34</v>
      </c>
      <c r="AM26" s="37">
        <f>F26/$AL26*100</f>
        <v>58.82352941176471</v>
      </c>
      <c r="AN26" s="37">
        <f t="shared" si="37"/>
        <v>20.588235294117645</v>
      </c>
      <c r="AO26" s="37">
        <f t="shared" si="37"/>
        <v>20.588235294117645</v>
      </c>
      <c r="AP26" s="37">
        <f t="shared" si="19"/>
        <v>100</v>
      </c>
      <c r="AQ26" s="32"/>
      <c r="AR26" s="32">
        <f>G26+L26+M26</f>
        <v>34</v>
      </c>
      <c r="AS26" s="37">
        <f>G26/$AR26*100</f>
        <v>50</v>
      </c>
      <c r="AT26" s="37">
        <f t="shared" si="38"/>
        <v>26.47058823529412</v>
      </c>
      <c r="AU26" s="37">
        <f t="shared" si="38"/>
        <v>23.52941176470588</v>
      </c>
      <c r="AV26" s="37">
        <f t="shared" si="20"/>
        <v>100</v>
      </c>
      <c r="AW26" s="32"/>
      <c r="AX26" s="32">
        <f>F26+H26+K26+G26</f>
        <v>68</v>
      </c>
      <c r="AY26" s="37">
        <f>F26/$AX26*100</f>
        <v>29.411764705882355</v>
      </c>
      <c r="AZ26" s="37">
        <f>H26/$AX26*100</f>
        <v>20.588235294117645</v>
      </c>
      <c r="BA26" s="37">
        <f>(K26+G26)/$AX26*100</f>
        <v>50</v>
      </c>
      <c r="BB26" s="37">
        <f t="shared" si="21"/>
        <v>100</v>
      </c>
    </row>
    <row r="27" spans="1:54" s="31" customFormat="1" x14ac:dyDescent="0.3">
      <c r="A27" s="31" t="s">
        <v>569</v>
      </c>
      <c r="B27" s="31" t="s">
        <v>600</v>
      </c>
      <c r="C27" s="31" t="s">
        <v>634</v>
      </c>
      <c r="D27" s="31" t="s">
        <v>565</v>
      </c>
      <c r="E27" s="32">
        <v>35</v>
      </c>
      <c r="F27" s="36"/>
      <c r="G27" s="36"/>
      <c r="H27" s="32">
        <f t="shared" si="23"/>
        <v>20</v>
      </c>
      <c r="I27" s="36">
        <v>5</v>
      </c>
      <c r="J27" s="36">
        <v>15</v>
      </c>
      <c r="K27" s="36">
        <f t="shared" si="0"/>
        <v>1</v>
      </c>
      <c r="L27" s="36">
        <v>0</v>
      </c>
      <c r="M27" s="36">
        <v>1</v>
      </c>
      <c r="N27" s="36">
        <v>0</v>
      </c>
      <c r="O27" s="32">
        <v>34</v>
      </c>
      <c r="P27" s="32">
        <v>10</v>
      </c>
      <c r="Q27" s="36"/>
      <c r="R27" s="36">
        <f t="shared" si="2"/>
        <v>1</v>
      </c>
      <c r="S27" s="32"/>
      <c r="T27" s="37">
        <f t="shared" si="3"/>
        <v>38.888888888888893</v>
      </c>
      <c r="U27" s="38"/>
      <c r="V27" s="38"/>
      <c r="W27" s="37">
        <f t="shared" si="6"/>
        <v>22.222222222222221</v>
      </c>
      <c r="X27" s="38">
        <f t="shared" si="7"/>
        <v>5.5555555555555554</v>
      </c>
      <c r="Y27" s="38">
        <f t="shared" si="8"/>
        <v>16.666666666666664</v>
      </c>
      <c r="Z27" s="37">
        <f t="shared" si="9"/>
        <v>1.1111111111111112</v>
      </c>
      <c r="AA27" s="38">
        <f t="shared" si="10"/>
        <v>0</v>
      </c>
      <c r="AB27" s="38">
        <f t="shared" si="11"/>
        <v>1.1111111111111112</v>
      </c>
      <c r="AC27" s="38">
        <f t="shared" si="12"/>
        <v>0</v>
      </c>
      <c r="AD27" s="37">
        <f t="shared" si="13"/>
        <v>37.777777777777779</v>
      </c>
      <c r="AE27" s="36"/>
      <c r="AF27" s="32">
        <f t="shared" si="14"/>
        <v>56</v>
      </c>
      <c r="AG27" s="37">
        <f t="shared" si="15"/>
        <v>62.5</v>
      </c>
      <c r="AH27" s="37">
        <f t="shared" si="16"/>
        <v>35.714285714285715</v>
      </c>
      <c r="AI27" s="37">
        <f t="shared" si="17"/>
        <v>1.7857142857142856</v>
      </c>
      <c r="AJ27" s="37">
        <f t="shared" si="18"/>
        <v>100.00000000000001</v>
      </c>
      <c r="AK27" s="32"/>
      <c r="AL27" s="37"/>
      <c r="AM27" s="37"/>
      <c r="AN27" s="37"/>
      <c r="AO27" s="37"/>
      <c r="AP27" s="37"/>
      <c r="AQ27" s="32"/>
      <c r="AR27" s="32"/>
      <c r="AS27" s="37"/>
      <c r="AT27" s="37"/>
      <c r="AU27" s="37"/>
      <c r="AV27" s="37"/>
      <c r="AW27" s="32"/>
      <c r="AX27" s="32"/>
      <c r="AY27" s="37"/>
      <c r="AZ27" s="37"/>
      <c r="BA27" s="37"/>
      <c r="BB27" s="37"/>
    </row>
    <row r="28" spans="1:54" s="31" customFormat="1" x14ac:dyDescent="0.3">
      <c r="A28" s="31" t="s">
        <v>570</v>
      </c>
      <c r="B28" s="31" t="s">
        <v>600</v>
      </c>
      <c r="C28" s="31" t="s">
        <v>634</v>
      </c>
      <c r="D28" s="31" t="s">
        <v>565</v>
      </c>
      <c r="E28" s="32">
        <v>38</v>
      </c>
      <c r="F28" s="36"/>
      <c r="G28" s="36"/>
      <c r="H28" s="32">
        <f t="shared" si="23"/>
        <v>26</v>
      </c>
      <c r="I28" s="36">
        <v>9</v>
      </c>
      <c r="J28" s="36">
        <v>17</v>
      </c>
      <c r="K28" s="36">
        <f t="shared" si="0"/>
        <v>18</v>
      </c>
      <c r="L28" s="36">
        <v>13</v>
      </c>
      <c r="M28" s="36">
        <v>5</v>
      </c>
      <c r="N28" s="36">
        <v>0</v>
      </c>
      <c r="O28" s="32">
        <v>1</v>
      </c>
      <c r="P28" s="32">
        <v>17</v>
      </c>
      <c r="Q28" s="36"/>
      <c r="R28" s="36">
        <f t="shared" si="2"/>
        <v>5</v>
      </c>
      <c r="S28" s="32"/>
      <c r="T28" s="37">
        <f t="shared" si="3"/>
        <v>45.783132530120483</v>
      </c>
      <c r="U28" s="38"/>
      <c r="V28" s="38"/>
      <c r="W28" s="37">
        <f t="shared" si="6"/>
        <v>31.325301204819279</v>
      </c>
      <c r="X28" s="38">
        <f t="shared" si="7"/>
        <v>10.843373493975903</v>
      </c>
      <c r="Y28" s="38">
        <f t="shared" si="8"/>
        <v>20.481927710843372</v>
      </c>
      <c r="Z28" s="37">
        <f t="shared" si="9"/>
        <v>21.686746987951807</v>
      </c>
      <c r="AA28" s="38">
        <f t="shared" si="10"/>
        <v>15.66265060240964</v>
      </c>
      <c r="AB28" s="38">
        <f t="shared" si="11"/>
        <v>6.024096385542169</v>
      </c>
      <c r="AC28" s="38">
        <f t="shared" si="12"/>
        <v>0</v>
      </c>
      <c r="AD28" s="37">
        <f t="shared" si="13"/>
        <v>1.2048192771084338</v>
      </c>
      <c r="AE28" s="36"/>
      <c r="AF28" s="32">
        <f t="shared" si="14"/>
        <v>82</v>
      </c>
      <c r="AG28" s="37">
        <f t="shared" si="15"/>
        <v>46.341463414634148</v>
      </c>
      <c r="AH28" s="37">
        <f t="shared" si="16"/>
        <v>31.707317073170731</v>
      </c>
      <c r="AI28" s="37">
        <f t="shared" si="17"/>
        <v>21.951219512195124</v>
      </c>
      <c r="AJ28" s="37">
        <f t="shared" si="18"/>
        <v>100</v>
      </c>
      <c r="AK28" s="32"/>
      <c r="AL28" s="37"/>
      <c r="AM28" s="37"/>
      <c r="AN28" s="37"/>
      <c r="AO28" s="37"/>
      <c r="AP28" s="37"/>
      <c r="AQ28" s="32"/>
      <c r="AR28" s="32"/>
      <c r="AS28" s="37"/>
      <c r="AT28" s="37"/>
      <c r="AU28" s="37"/>
      <c r="AV28" s="37"/>
      <c r="AW28" s="32"/>
      <c r="AX28" s="32"/>
      <c r="AY28" s="37"/>
      <c r="AZ28" s="37"/>
      <c r="BA28" s="37"/>
      <c r="BB28" s="37"/>
    </row>
    <row r="29" spans="1:54" s="31" customFormat="1" x14ac:dyDescent="0.3">
      <c r="A29" s="31" t="s">
        <v>571</v>
      </c>
      <c r="B29" s="31" t="s">
        <v>600</v>
      </c>
      <c r="C29" s="31" t="s">
        <v>634</v>
      </c>
      <c r="D29" s="31" t="s">
        <v>572</v>
      </c>
      <c r="E29" s="32">
        <v>35</v>
      </c>
      <c r="F29" s="36"/>
      <c r="G29" s="36"/>
      <c r="H29" s="32">
        <f t="shared" si="23"/>
        <v>8</v>
      </c>
      <c r="I29" s="36">
        <v>2</v>
      </c>
      <c r="J29" s="36">
        <v>6</v>
      </c>
      <c r="K29" s="36">
        <f t="shared" si="0"/>
        <v>13</v>
      </c>
      <c r="L29" s="36">
        <v>13</v>
      </c>
      <c r="M29" s="36">
        <v>0</v>
      </c>
      <c r="N29" s="36">
        <v>0</v>
      </c>
      <c r="O29" s="32">
        <v>5</v>
      </c>
      <c r="P29" s="32">
        <v>39</v>
      </c>
      <c r="Q29" s="36"/>
      <c r="R29" s="36">
        <f t="shared" si="2"/>
        <v>0</v>
      </c>
      <c r="S29" s="32"/>
      <c r="T29" s="37">
        <f t="shared" si="3"/>
        <v>57.377049180327866</v>
      </c>
      <c r="U29" s="38"/>
      <c r="V29" s="38"/>
      <c r="W29" s="37">
        <f t="shared" si="6"/>
        <v>13.114754098360656</v>
      </c>
      <c r="X29" s="38">
        <f t="shared" si="7"/>
        <v>3.278688524590164</v>
      </c>
      <c r="Y29" s="38">
        <f t="shared" si="8"/>
        <v>9.8360655737704921</v>
      </c>
      <c r="Z29" s="37">
        <f t="shared" si="9"/>
        <v>21.311475409836063</v>
      </c>
      <c r="AA29" s="38">
        <f t="shared" si="10"/>
        <v>21.311475409836063</v>
      </c>
      <c r="AB29" s="38">
        <f t="shared" si="11"/>
        <v>0</v>
      </c>
      <c r="AC29" s="38">
        <f t="shared" si="12"/>
        <v>0</v>
      </c>
      <c r="AD29" s="37">
        <f t="shared" si="13"/>
        <v>8.1967213114754092</v>
      </c>
      <c r="AE29" s="36"/>
      <c r="AF29" s="32">
        <f t="shared" si="14"/>
        <v>56</v>
      </c>
      <c r="AG29" s="37">
        <f t="shared" si="15"/>
        <v>62.5</v>
      </c>
      <c r="AH29" s="37">
        <f t="shared" si="16"/>
        <v>14.285714285714285</v>
      </c>
      <c r="AI29" s="37">
        <f t="shared" si="17"/>
        <v>23.214285714285715</v>
      </c>
      <c r="AJ29" s="37">
        <f t="shared" si="18"/>
        <v>100</v>
      </c>
      <c r="AK29" s="32"/>
      <c r="AL29" s="37"/>
      <c r="AM29" s="37"/>
      <c r="AN29" s="37"/>
      <c r="AO29" s="37"/>
      <c r="AP29" s="37"/>
      <c r="AQ29" s="32"/>
      <c r="AR29" s="32"/>
      <c r="AS29" s="37"/>
      <c r="AT29" s="37"/>
      <c r="AU29" s="37"/>
      <c r="AV29" s="37"/>
      <c r="AW29" s="32"/>
      <c r="AX29" s="32"/>
      <c r="AY29" s="37"/>
      <c r="AZ29" s="37"/>
      <c r="BA29" s="37"/>
      <c r="BB29" s="37"/>
    </row>
    <row r="30" spans="1:54" s="31" customFormat="1" x14ac:dyDescent="0.3">
      <c r="A30" s="31" t="s">
        <v>573</v>
      </c>
      <c r="B30" s="31" t="s">
        <v>600</v>
      </c>
      <c r="C30" s="31" t="s">
        <v>634</v>
      </c>
      <c r="D30" s="31" t="s">
        <v>572</v>
      </c>
      <c r="E30" s="32">
        <v>42</v>
      </c>
      <c r="F30" s="36"/>
      <c r="G30" s="36"/>
      <c r="H30" s="32">
        <f t="shared" si="23"/>
        <v>24</v>
      </c>
      <c r="I30" s="36">
        <v>11</v>
      </c>
      <c r="J30" s="36">
        <v>13</v>
      </c>
      <c r="K30" s="36">
        <f t="shared" si="0"/>
        <v>15</v>
      </c>
      <c r="L30" s="36">
        <v>1</v>
      </c>
      <c r="M30" s="36">
        <v>14</v>
      </c>
      <c r="N30" s="36">
        <v>0</v>
      </c>
      <c r="O30" s="32">
        <v>10</v>
      </c>
      <c r="P30" s="32">
        <v>9</v>
      </c>
      <c r="Q30" s="36"/>
      <c r="R30" s="36">
        <f t="shared" si="2"/>
        <v>14</v>
      </c>
      <c r="S30" s="32"/>
      <c r="T30" s="37">
        <f t="shared" si="3"/>
        <v>46.153846153846153</v>
      </c>
      <c r="U30" s="38"/>
      <c r="V30" s="38"/>
      <c r="W30" s="37">
        <f t="shared" si="6"/>
        <v>26.373626373626376</v>
      </c>
      <c r="X30" s="38">
        <f t="shared" si="7"/>
        <v>12.087912087912088</v>
      </c>
      <c r="Y30" s="38">
        <f t="shared" si="8"/>
        <v>14.285714285714285</v>
      </c>
      <c r="Z30" s="37">
        <f t="shared" si="9"/>
        <v>16.483516483516482</v>
      </c>
      <c r="AA30" s="38">
        <f t="shared" si="10"/>
        <v>1.098901098901099</v>
      </c>
      <c r="AB30" s="38">
        <f t="shared" si="11"/>
        <v>15.384615384615385</v>
      </c>
      <c r="AC30" s="38">
        <f t="shared" si="12"/>
        <v>0</v>
      </c>
      <c r="AD30" s="37">
        <f t="shared" si="13"/>
        <v>10.989010989010989</v>
      </c>
      <c r="AE30" s="36"/>
      <c r="AF30" s="32">
        <f t="shared" si="14"/>
        <v>81</v>
      </c>
      <c r="AG30" s="37">
        <f t="shared" si="15"/>
        <v>51.851851851851848</v>
      </c>
      <c r="AH30" s="37">
        <f t="shared" si="16"/>
        <v>29.629629629629626</v>
      </c>
      <c r="AI30" s="37">
        <f t="shared" si="17"/>
        <v>18.518518518518519</v>
      </c>
      <c r="AJ30" s="37">
        <f t="shared" si="18"/>
        <v>99.999999999999986</v>
      </c>
      <c r="AK30" s="32"/>
      <c r="AL30" s="37"/>
      <c r="AM30" s="37"/>
      <c r="AN30" s="37"/>
      <c r="AO30" s="37"/>
      <c r="AP30" s="37"/>
      <c r="AQ30" s="32"/>
      <c r="AR30" s="32"/>
      <c r="AS30" s="37"/>
      <c r="AT30" s="37"/>
      <c r="AU30" s="37"/>
      <c r="AV30" s="37"/>
      <c r="AW30" s="32"/>
      <c r="AX30" s="32"/>
      <c r="AY30" s="37"/>
      <c r="AZ30" s="37"/>
      <c r="BA30" s="37"/>
      <c r="BB30" s="37"/>
    </row>
    <row r="31" spans="1:54" s="31" customFormat="1" x14ac:dyDescent="0.3">
      <c r="A31" s="31" t="s">
        <v>73</v>
      </c>
      <c r="B31" s="31" t="s">
        <v>600</v>
      </c>
      <c r="C31" s="31" t="s">
        <v>634</v>
      </c>
      <c r="D31" s="31" t="s">
        <v>565</v>
      </c>
      <c r="E31" s="32">
        <v>44</v>
      </c>
      <c r="F31" s="36"/>
      <c r="G31" s="36"/>
      <c r="H31" s="32">
        <f>I31+J31</f>
        <v>15</v>
      </c>
      <c r="I31" s="36">
        <v>6</v>
      </c>
      <c r="J31" s="36">
        <v>9</v>
      </c>
      <c r="K31" s="36">
        <f>L31+M31+N31</f>
        <v>11</v>
      </c>
      <c r="L31" s="36">
        <v>7</v>
      </c>
      <c r="M31" s="36">
        <v>4</v>
      </c>
      <c r="N31" s="36">
        <v>0</v>
      </c>
      <c r="O31" s="32">
        <v>13</v>
      </c>
      <c r="P31" s="32">
        <v>17</v>
      </c>
      <c r="Q31" s="36"/>
      <c r="R31" s="36">
        <f>M31+N31</f>
        <v>4</v>
      </c>
      <c r="S31" s="32"/>
      <c r="T31" s="37">
        <f>E31/(E31+H31+K31+O31)*100</f>
        <v>53.01204819277109</v>
      </c>
      <c r="U31" s="38"/>
      <c r="V31" s="38"/>
      <c r="W31" s="37">
        <f>H31/(H31+E31+K31+O31)*100</f>
        <v>18.072289156626507</v>
      </c>
      <c r="X31" s="38">
        <f>I31/(E31+H31+K31+O31)*100</f>
        <v>7.2289156626506017</v>
      </c>
      <c r="Y31" s="38">
        <f>J31/(E31+H31+K31+O31)*100</f>
        <v>10.843373493975903</v>
      </c>
      <c r="Z31" s="37">
        <f>K31/(K31+H31+E31+O31)*100</f>
        <v>13.253012048192772</v>
      </c>
      <c r="AA31" s="38">
        <f>L31/(E31+H31+K31+O31)*100</f>
        <v>8.4337349397590362</v>
      </c>
      <c r="AB31" s="38">
        <f>M31/(E31+H31+K31+O31)*100</f>
        <v>4.8192771084337354</v>
      </c>
      <c r="AC31" s="38">
        <f>N31/(E31+H31+K31+O31)*100</f>
        <v>0</v>
      </c>
      <c r="AD31" s="37">
        <f>O31/(O31+E31+H31+K31)*100</f>
        <v>15.66265060240964</v>
      </c>
      <c r="AE31" s="36"/>
      <c r="AF31" s="32">
        <f t="shared" si="14"/>
        <v>70</v>
      </c>
      <c r="AG31" s="37">
        <f t="shared" si="15"/>
        <v>62.857142857142854</v>
      </c>
      <c r="AH31" s="37">
        <f t="shared" si="16"/>
        <v>21.428571428571427</v>
      </c>
      <c r="AI31" s="37">
        <f t="shared" si="17"/>
        <v>15.714285714285714</v>
      </c>
      <c r="AJ31" s="37">
        <f>AG31+AH31+AI31</f>
        <v>99.999999999999986</v>
      </c>
      <c r="AK31" s="32"/>
      <c r="AL31" s="37"/>
      <c r="AM31" s="37"/>
      <c r="AN31" s="37"/>
      <c r="AO31" s="37"/>
      <c r="AP31" s="37"/>
      <c r="AQ31" s="32"/>
      <c r="AR31" s="32"/>
      <c r="AS31" s="37"/>
      <c r="AT31" s="37"/>
      <c r="AU31" s="37"/>
      <c r="AV31" s="37"/>
      <c r="AW31" s="32"/>
      <c r="AX31" s="32"/>
      <c r="AY31" s="37"/>
      <c r="AZ31" s="37"/>
      <c r="BA31" s="37"/>
      <c r="BB31" s="37"/>
    </row>
    <row r="32" spans="1:54" s="31" customFormat="1" x14ac:dyDescent="0.3">
      <c r="A32" s="31" t="s">
        <v>73</v>
      </c>
      <c r="B32" s="31" t="s">
        <v>600</v>
      </c>
      <c r="C32" s="31" t="s">
        <v>634</v>
      </c>
      <c r="D32" s="31" t="s">
        <v>560</v>
      </c>
      <c r="E32" s="32">
        <v>44</v>
      </c>
      <c r="F32" s="36"/>
      <c r="G32" s="36"/>
      <c r="H32" s="32">
        <f>I32+J32</f>
        <v>15</v>
      </c>
      <c r="I32" s="36">
        <v>6</v>
      </c>
      <c r="J32" s="36">
        <v>9</v>
      </c>
      <c r="K32" s="36">
        <f>L32+M32+N32</f>
        <v>11</v>
      </c>
      <c r="L32" s="36">
        <v>7</v>
      </c>
      <c r="M32" s="36">
        <v>4</v>
      </c>
      <c r="N32" s="36">
        <v>0</v>
      </c>
      <c r="O32" s="32">
        <v>13</v>
      </c>
      <c r="P32" s="32">
        <v>17</v>
      </c>
      <c r="Q32" s="36"/>
      <c r="R32" s="36">
        <f>M32+N32</f>
        <v>4</v>
      </c>
      <c r="S32" s="32"/>
      <c r="T32" s="37">
        <f>E32/(E32+H32+K32+O32)*100</f>
        <v>53.01204819277109</v>
      </c>
      <c r="U32" s="38"/>
      <c r="V32" s="38"/>
      <c r="W32" s="37">
        <f>H32/(H32+E32+K32+O32)*100</f>
        <v>18.072289156626507</v>
      </c>
      <c r="X32" s="38">
        <f>I32/(E32+H32+K32+O32)*100</f>
        <v>7.2289156626506017</v>
      </c>
      <c r="Y32" s="38">
        <f>J32/(E32+H32+K32+O32)*100</f>
        <v>10.843373493975903</v>
      </c>
      <c r="Z32" s="37">
        <f>K32/(K32+H32+E32+O32)*100</f>
        <v>13.253012048192772</v>
      </c>
      <c r="AA32" s="38">
        <f>L32/(E32+H32+K32+O32)*100</f>
        <v>8.4337349397590362</v>
      </c>
      <c r="AB32" s="38">
        <f>M32/(E32+H32+K32+O32)*100</f>
        <v>4.8192771084337354</v>
      </c>
      <c r="AC32" s="38">
        <f>N32/(E32+H32+K32+O32)*100</f>
        <v>0</v>
      </c>
      <c r="AD32" s="37">
        <f>O32/(O32+E32+H32+K32)*100</f>
        <v>15.66265060240964</v>
      </c>
      <c r="AE32" s="36"/>
      <c r="AF32" s="32">
        <f t="shared" si="14"/>
        <v>70</v>
      </c>
      <c r="AG32" s="37">
        <f t="shared" si="15"/>
        <v>62.857142857142854</v>
      </c>
      <c r="AH32" s="37">
        <f t="shared" si="16"/>
        <v>21.428571428571427</v>
      </c>
      <c r="AI32" s="37">
        <f t="shared" si="17"/>
        <v>15.714285714285714</v>
      </c>
      <c r="AJ32" s="37">
        <f>AG32+AH32+AI32</f>
        <v>99.999999999999986</v>
      </c>
      <c r="AK32" s="32"/>
      <c r="AL32" s="37"/>
      <c r="AM32" s="37"/>
      <c r="AN32" s="37"/>
      <c r="AO32" s="37"/>
      <c r="AP32" s="37"/>
      <c r="AQ32" s="32"/>
      <c r="AR32" s="32"/>
      <c r="AS32" s="37"/>
      <c r="AT32" s="37"/>
      <c r="AU32" s="37"/>
      <c r="AV32" s="37"/>
      <c r="AW32" s="32"/>
      <c r="AX32" s="32"/>
      <c r="AY32" s="37"/>
      <c r="AZ32" s="37"/>
      <c r="BA32" s="37"/>
      <c r="BB32" s="37"/>
    </row>
    <row r="33" spans="1:56" s="31" customFormat="1" x14ac:dyDescent="0.3">
      <c r="A33" s="31" t="s">
        <v>574</v>
      </c>
      <c r="B33" s="31" t="s">
        <v>600</v>
      </c>
      <c r="C33" s="31" t="s">
        <v>634</v>
      </c>
      <c r="D33" s="31" t="s">
        <v>561</v>
      </c>
      <c r="E33" s="32">
        <v>65</v>
      </c>
      <c r="F33" s="36"/>
      <c r="G33" s="36"/>
      <c r="H33" s="32">
        <f t="shared" si="23"/>
        <v>2</v>
      </c>
      <c r="I33" s="36">
        <v>1</v>
      </c>
      <c r="J33" s="36">
        <v>1</v>
      </c>
      <c r="K33" s="36">
        <f t="shared" si="0"/>
        <v>8</v>
      </c>
      <c r="L33" s="36">
        <v>6</v>
      </c>
      <c r="M33" s="36">
        <v>2</v>
      </c>
      <c r="N33" s="36">
        <v>0</v>
      </c>
      <c r="O33" s="32">
        <v>5</v>
      </c>
      <c r="P33" s="32">
        <v>20</v>
      </c>
      <c r="Q33" s="36"/>
      <c r="R33" s="36">
        <f t="shared" si="2"/>
        <v>2</v>
      </c>
      <c r="S33" s="32"/>
      <c r="T33" s="37">
        <f t="shared" si="3"/>
        <v>81.25</v>
      </c>
      <c r="U33" s="38"/>
      <c r="V33" s="38"/>
      <c r="W33" s="37">
        <f t="shared" si="6"/>
        <v>2.5</v>
      </c>
      <c r="X33" s="38">
        <f t="shared" si="7"/>
        <v>1.25</v>
      </c>
      <c r="Y33" s="38">
        <f t="shared" si="8"/>
        <v>1.25</v>
      </c>
      <c r="Z33" s="37">
        <f t="shared" si="9"/>
        <v>10</v>
      </c>
      <c r="AA33" s="38">
        <f t="shared" si="10"/>
        <v>7.5</v>
      </c>
      <c r="AB33" s="38">
        <f t="shared" si="11"/>
        <v>2.5</v>
      </c>
      <c r="AC33" s="38">
        <f t="shared" si="12"/>
        <v>0</v>
      </c>
      <c r="AD33" s="37">
        <f t="shared" si="13"/>
        <v>6.25</v>
      </c>
      <c r="AE33" s="36"/>
      <c r="AF33" s="32">
        <f t="shared" si="14"/>
        <v>75</v>
      </c>
      <c r="AG33" s="37">
        <f t="shared" si="15"/>
        <v>86.666666666666671</v>
      </c>
      <c r="AH33" s="37">
        <f t="shared" si="16"/>
        <v>2.666666666666667</v>
      </c>
      <c r="AI33" s="37">
        <f t="shared" si="17"/>
        <v>10.666666666666668</v>
      </c>
      <c r="AJ33" s="37">
        <f t="shared" si="18"/>
        <v>100.00000000000001</v>
      </c>
      <c r="AK33" s="32"/>
      <c r="AL33" s="37"/>
      <c r="AM33" s="37"/>
      <c r="AN33" s="37"/>
      <c r="AO33" s="37"/>
      <c r="AP33" s="37"/>
      <c r="AQ33" s="32"/>
      <c r="AR33" s="32"/>
      <c r="AS33" s="37"/>
      <c r="AT33" s="37"/>
      <c r="AU33" s="37"/>
      <c r="AV33" s="37"/>
      <c r="AW33" s="32"/>
      <c r="AX33" s="32"/>
      <c r="AY33" s="37"/>
      <c r="AZ33" s="37"/>
      <c r="BA33" s="37"/>
      <c r="BB33" s="37"/>
    </row>
    <row r="34" spans="1:56" s="31" customFormat="1" x14ac:dyDescent="0.3">
      <c r="A34" s="31" t="s">
        <v>575</v>
      </c>
      <c r="B34" s="31" t="s">
        <v>600</v>
      </c>
      <c r="C34" s="31" t="s">
        <v>634</v>
      </c>
      <c r="D34" s="31" t="s">
        <v>561</v>
      </c>
      <c r="E34" s="32">
        <v>65</v>
      </c>
      <c r="F34" s="36"/>
      <c r="G34" s="36"/>
      <c r="H34" s="32">
        <f t="shared" si="23"/>
        <v>1</v>
      </c>
      <c r="I34" s="36">
        <v>0</v>
      </c>
      <c r="J34" s="36">
        <v>1</v>
      </c>
      <c r="K34" s="36">
        <f t="shared" si="0"/>
        <v>6</v>
      </c>
      <c r="L34" s="36">
        <v>5</v>
      </c>
      <c r="M34" s="36">
        <v>1</v>
      </c>
      <c r="N34" s="36">
        <v>0</v>
      </c>
      <c r="O34" s="32">
        <v>4</v>
      </c>
      <c r="P34" s="32">
        <v>24</v>
      </c>
      <c r="Q34" s="36"/>
      <c r="R34" s="36">
        <f t="shared" si="2"/>
        <v>1</v>
      </c>
      <c r="S34" s="32"/>
      <c r="T34" s="37">
        <f t="shared" si="3"/>
        <v>85.526315789473685</v>
      </c>
      <c r="U34" s="38"/>
      <c r="V34" s="38"/>
      <c r="W34" s="37">
        <f t="shared" si="6"/>
        <v>1.3157894736842104</v>
      </c>
      <c r="X34" s="38">
        <f t="shared" si="7"/>
        <v>0</v>
      </c>
      <c r="Y34" s="38">
        <f t="shared" si="8"/>
        <v>1.3157894736842104</v>
      </c>
      <c r="Z34" s="37">
        <f t="shared" si="9"/>
        <v>7.8947368421052628</v>
      </c>
      <c r="AA34" s="38">
        <f t="shared" si="10"/>
        <v>6.5789473684210522</v>
      </c>
      <c r="AB34" s="38">
        <f t="shared" si="11"/>
        <v>1.3157894736842104</v>
      </c>
      <c r="AC34" s="38">
        <f t="shared" si="12"/>
        <v>0</v>
      </c>
      <c r="AD34" s="37">
        <f t="shared" si="13"/>
        <v>5.2631578947368416</v>
      </c>
      <c r="AE34" s="36"/>
      <c r="AF34" s="32">
        <f t="shared" si="14"/>
        <v>72</v>
      </c>
      <c r="AG34" s="37">
        <f t="shared" si="15"/>
        <v>90.277777777777786</v>
      </c>
      <c r="AH34" s="37">
        <f t="shared" si="16"/>
        <v>1.3888888888888888</v>
      </c>
      <c r="AI34" s="37">
        <f t="shared" si="17"/>
        <v>8.3333333333333321</v>
      </c>
      <c r="AJ34" s="37">
        <f t="shared" si="18"/>
        <v>100</v>
      </c>
      <c r="AK34" s="32"/>
      <c r="AL34" s="37"/>
      <c r="AM34" s="37"/>
      <c r="AN34" s="37"/>
      <c r="AO34" s="37"/>
      <c r="AP34" s="37"/>
      <c r="AQ34" s="32"/>
      <c r="AR34" s="32"/>
      <c r="AS34" s="37"/>
      <c r="AT34" s="37"/>
      <c r="AU34" s="37"/>
      <c r="AV34" s="37"/>
      <c r="AW34" s="32"/>
      <c r="AX34" s="32"/>
      <c r="AY34" s="37"/>
      <c r="AZ34" s="37"/>
      <c r="BA34" s="37"/>
      <c r="BB34" s="37"/>
    </row>
    <row r="35" spans="1:56" s="31" customFormat="1" x14ac:dyDescent="0.3">
      <c r="A35" s="31" t="s">
        <v>576</v>
      </c>
      <c r="B35" s="31" t="s">
        <v>600</v>
      </c>
      <c r="C35" s="31" t="s">
        <v>634</v>
      </c>
      <c r="D35" s="31" t="s">
        <v>561</v>
      </c>
      <c r="E35" s="32">
        <v>67</v>
      </c>
      <c r="F35" s="36"/>
      <c r="G35" s="36"/>
      <c r="H35" s="32">
        <f t="shared" si="23"/>
        <v>0</v>
      </c>
      <c r="I35" s="36">
        <v>0</v>
      </c>
      <c r="J35" s="36">
        <v>0</v>
      </c>
      <c r="K35" s="36">
        <f t="shared" si="0"/>
        <v>2</v>
      </c>
      <c r="L35" s="36">
        <v>2</v>
      </c>
      <c r="M35" s="36">
        <v>0</v>
      </c>
      <c r="N35" s="36">
        <v>0</v>
      </c>
      <c r="O35" s="32">
        <v>3</v>
      </c>
      <c r="P35" s="32">
        <v>28</v>
      </c>
      <c r="Q35" s="36"/>
      <c r="R35" s="36">
        <f t="shared" si="2"/>
        <v>0</v>
      </c>
      <c r="S35" s="32"/>
      <c r="T35" s="37">
        <f t="shared" si="3"/>
        <v>93.055555555555557</v>
      </c>
      <c r="U35" s="38"/>
      <c r="V35" s="38"/>
      <c r="W35" s="37">
        <f t="shared" si="6"/>
        <v>0</v>
      </c>
      <c r="X35" s="38">
        <f t="shared" si="7"/>
        <v>0</v>
      </c>
      <c r="Y35" s="38">
        <f t="shared" si="8"/>
        <v>0</v>
      </c>
      <c r="Z35" s="37">
        <f t="shared" si="9"/>
        <v>2.7777777777777777</v>
      </c>
      <c r="AA35" s="38">
        <f t="shared" si="10"/>
        <v>2.7777777777777777</v>
      </c>
      <c r="AB35" s="38">
        <f t="shared" si="11"/>
        <v>0</v>
      </c>
      <c r="AC35" s="38">
        <f t="shared" si="12"/>
        <v>0</v>
      </c>
      <c r="AD35" s="37">
        <f t="shared" si="13"/>
        <v>4.1666666666666661</v>
      </c>
      <c r="AE35" s="36"/>
      <c r="AF35" s="32">
        <f t="shared" si="14"/>
        <v>69</v>
      </c>
      <c r="AG35" s="37">
        <f t="shared" si="15"/>
        <v>97.101449275362313</v>
      </c>
      <c r="AH35" s="37">
        <f t="shared" si="16"/>
        <v>0</v>
      </c>
      <c r="AI35" s="37">
        <f t="shared" si="17"/>
        <v>2.8985507246376812</v>
      </c>
      <c r="AJ35" s="37">
        <f t="shared" si="18"/>
        <v>100</v>
      </c>
      <c r="AK35" s="32"/>
      <c r="AL35" s="37"/>
      <c r="AM35" s="37"/>
      <c r="AN35" s="37"/>
      <c r="AO35" s="37"/>
      <c r="AP35" s="37"/>
      <c r="AQ35" s="32"/>
      <c r="AR35" s="32"/>
      <c r="AS35" s="37"/>
      <c r="AT35" s="37"/>
      <c r="AU35" s="37"/>
      <c r="AV35" s="37"/>
      <c r="AW35" s="32"/>
      <c r="AX35" s="32"/>
      <c r="AY35" s="37"/>
      <c r="AZ35" s="37"/>
      <c r="BA35" s="37"/>
      <c r="BB35" s="37"/>
    </row>
    <row r="36" spans="1:56" s="31" customFormat="1" x14ac:dyDescent="0.3">
      <c r="A36" s="31" t="s">
        <v>75</v>
      </c>
      <c r="B36" s="31" t="s">
        <v>600</v>
      </c>
      <c r="C36" s="31" t="s">
        <v>634</v>
      </c>
      <c r="D36" s="31" t="s">
        <v>561</v>
      </c>
      <c r="E36" s="32">
        <v>66</v>
      </c>
      <c r="F36" s="36"/>
      <c r="G36" s="36"/>
      <c r="H36" s="32">
        <f>I36+J36</f>
        <v>1</v>
      </c>
      <c r="I36" s="36">
        <v>1</v>
      </c>
      <c r="J36" s="36">
        <v>0</v>
      </c>
      <c r="K36" s="36">
        <f>L36+M36+N36</f>
        <v>5</v>
      </c>
      <c r="L36" s="36">
        <v>4</v>
      </c>
      <c r="M36" s="36">
        <v>1</v>
      </c>
      <c r="N36" s="36">
        <v>0</v>
      </c>
      <c r="O36" s="32">
        <v>4</v>
      </c>
      <c r="P36" s="32">
        <v>24</v>
      </c>
      <c r="Q36" s="36"/>
      <c r="R36" s="36">
        <f>M36+N36</f>
        <v>1</v>
      </c>
      <c r="S36" s="32"/>
      <c r="T36" s="37">
        <f>E36/(E36+H36+K36+O36)*100</f>
        <v>86.842105263157904</v>
      </c>
      <c r="U36" s="38"/>
      <c r="V36" s="38"/>
      <c r="W36" s="37">
        <f>H36/(H36+E36+K36+O36)*100</f>
        <v>1.3157894736842104</v>
      </c>
      <c r="X36" s="38">
        <f>I36/(E36+H36+K36+O36)*100</f>
        <v>1.3157894736842104</v>
      </c>
      <c r="Y36" s="38">
        <f>J36/(E36+H36+K36+O36)*100</f>
        <v>0</v>
      </c>
      <c r="Z36" s="37">
        <f>K36/(K36+H36+E36+O36)*100</f>
        <v>6.5789473684210522</v>
      </c>
      <c r="AA36" s="38">
        <f>L36/(E36+H36+K36+O36)*100</f>
        <v>5.2631578947368416</v>
      </c>
      <c r="AB36" s="38">
        <f>M36/(E36+H36+K36+O36)*100</f>
        <v>1.3157894736842104</v>
      </c>
      <c r="AC36" s="38">
        <f>N36/(E36+H36+K36+O36)*100</f>
        <v>0</v>
      </c>
      <c r="AD36" s="37">
        <f>O36/(O36+E36+H36+K36)*100</f>
        <v>5.2631578947368416</v>
      </c>
      <c r="AE36" s="36"/>
      <c r="AF36" s="32">
        <f t="shared" si="14"/>
        <v>72</v>
      </c>
      <c r="AG36" s="37">
        <f t="shared" si="15"/>
        <v>91.666666666666657</v>
      </c>
      <c r="AH36" s="37">
        <f t="shared" si="16"/>
        <v>1.3888888888888888</v>
      </c>
      <c r="AI36" s="37">
        <f t="shared" si="17"/>
        <v>6.9444444444444446</v>
      </c>
      <c r="AJ36" s="37">
        <f>AG36+AH36+AI36</f>
        <v>99.999999999999986</v>
      </c>
      <c r="AK36" s="32"/>
      <c r="AL36" s="37"/>
      <c r="AM36" s="37"/>
      <c r="AN36" s="37"/>
      <c r="AO36" s="37"/>
      <c r="AP36" s="37"/>
      <c r="AQ36" s="32"/>
      <c r="AR36" s="32"/>
      <c r="AS36" s="37"/>
      <c r="AT36" s="37"/>
      <c r="AU36" s="37"/>
      <c r="AV36" s="37"/>
      <c r="AW36" s="32"/>
      <c r="AX36" s="32"/>
      <c r="AY36" s="37"/>
      <c r="AZ36" s="37"/>
      <c r="BA36" s="37"/>
      <c r="BB36" s="37"/>
    </row>
    <row r="37" spans="1:56" s="31" customFormat="1" x14ac:dyDescent="0.3">
      <c r="A37" s="31" t="s">
        <v>577</v>
      </c>
      <c r="B37" s="31" t="s">
        <v>600</v>
      </c>
      <c r="C37" s="31" t="s">
        <v>634</v>
      </c>
      <c r="D37" s="31" t="s">
        <v>562</v>
      </c>
      <c r="E37" s="32">
        <v>61</v>
      </c>
      <c r="F37" s="36"/>
      <c r="G37" s="36"/>
      <c r="H37" s="32">
        <f t="shared" si="23"/>
        <v>0</v>
      </c>
      <c r="I37" s="36">
        <v>0</v>
      </c>
      <c r="J37" s="36">
        <v>0</v>
      </c>
      <c r="K37" s="36">
        <f t="shared" si="0"/>
        <v>5</v>
      </c>
      <c r="L37" s="36">
        <v>2</v>
      </c>
      <c r="M37" s="36">
        <v>3</v>
      </c>
      <c r="N37" s="36">
        <v>0</v>
      </c>
      <c r="O37" s="32">
        <v>8</v>
      </c>
      <c r="P37" s="32">
        <v>26</v>
      </c>
      <c r="Q37" s="36"/>
      <c r="R37" s="36">
        <f t="shared" si="2"/>
        <v>3</v>
      </c>
      <c r="S37" s="32"/>
      <c r="T37" s="37">
        <f t="shared" si="3"/>
        <v>82.432432432432435</v>
      </c>
      <c r="U37" s="38"/>
      <c r="V37" s="38"/>
      <c r="W37" s="37">
        <f t="shared" si="6"/>
        <v>0</v>
      </c>
      <c r="X37" s="38">
        <f t="shared" si="7"/>
        <v>0</v>
      </c>
      <c r="Y37" s="38">
        <f t="shared" si="8"/>
        <v>0</v>
      </c>
      <c r="Z37" s="37">
        <f t="shared" si="9"/>
        <v>6.756756756756757</v>
      </c>
      <c r="AA37" s="38">
        <f t="shared" si="10"/>
        <v>2.7027027027027026</v>
      </c>
      <c r="AB37" s="38">
        <f t="shared" si="11"/>
        <v>4.0540540540540544</v>
      </c>
      <c r="AC37" s="38">
        <f t="shared" si="12"/>
        <v>0</v>
      </c>
      <c r="AD37" s="37">
        <f t="shared" si="13"/>
        <v>10.810810810810811</v>
      </c>
      <c r="AE37" s="36"/>
      <c r="AF37" s="32">
        <f t="shared" si="14"/>
        <v>66</v>
      </c>
      <c r="AG37" s="37">
        <f t="shared" si="15"/>
        <v>92.424242424242422</v>
      </c>
      <c r="AH37" s="37">
        <f t="shared" si="16"/>
        <v>0</v>
      </c>
      <c r="AI37" s="37">
        <f t="shared" si="17"/>
        <v>7.5757575757575761</v>
      </c>
      <c r="AJ37" s="37">
        <f t="shared" si="18"/>
        <v>100</v>
      </c>
      <c r="AK37" s="32"/>
      <c r="AL37" s="37"/>
      <c r="AM37" s="37"/>
      <c r="AN37" s="37"/>
      <c r="AO37" s="37"/>
      <c r="AP37" s="37"/>
      <c r="AQ37" s="32"/>
      <c r="AR37" s="32"/>
      <c r="AS37" s="37"/>
      <c r="AT37" s="37"/>
      <c r="AU37" s="37"/>
      <c r="AV37" s="37"/>
      <c r="AW37" s="32"/>
      <c r="AX37" s="32"/>
      <c r="AY37" s="37"/>
      <c r="AZ37" s="37"/>
      <c r="BA37" s="37"/>
      <c r="BB37" s="37"/>
    </row>
    <row r="38" spans="1:56" s="31" customFormat="1" x14ac:dyDescent="0.3">
      <c r="A38" s="31" t="s">
        <v>578</v>
      </c>
      <c r="B38" s="31" t="s">
        <v>600</v>
      </c>
      <c r="C38" s="31" t="s">
        <v>634</v>
      </c>
      <c r="D38" s="31" t="s">
        <v>562</v>
      </c>
      <c r="E38" s="32">
        <v>58</v>
      </c>
      <c r="F38" s="36"/>
      <c r="G38" s="36"/>
      <c r="H38" s="32">
        <f t="shared" si="23"/>
        <v>1</v>
      </c>
      <c r="I38" s="36">
        <v>0</v>
      </c>
      <c r="J38" s="36">
        <v>1</v>
      </c>
      <c r="K38" s="36">
        <f t="shared" si="0"/>
        <v>4</v>
      </c>
      <c r="L38" s="36">
        <v>2</v>
      </c>
      <c r="M38" s="36">
        <v>2</v>
      </c>
      <c r="N38" s="36">
        <v>0</v>
      </c>
      <c r="O38" s="32">
        <v>8</v>
      </c>
      <c r="P38" s="32">
        <v>29</v>
      </c>
      <c r="Q38" s="36"/>
      <c r="R38" s="36">
        <f t="shared" si="2"/>
        <v>2</v>
      </c>
      <c r="S38" s="32"/>
      <c r="T38" s="37">
        <f t="shared" si="3"/>
        <v>81.690140845070431</v>
      </c>
      <c r="U38" s="38"/>
      <c r="V38" s="38"/>
      <c r="W38" s="37">
        <f t="shared" si="6"/>
        <v>1.4084507042253522</v>
      </c>
      <c r="X38" s="38">
        <f t="shared" si="7"/>
        <v>0</v>
      </c>
      <c r="Y38" s="38">
        <f t="shared" si="8"/>
        <v>1.4084507042253522</v>
      </c>
      <c r="Z38" s="37">
        <f t="shared" si="9"/>
        <v>5.6338028169014089</v>
      </c>
      <c r="AA38" s="38">
        <f t="shared" si="10"/>
        <v>2.8169014084507045</v>
      </c>
      <c r="AB38" s="38">
        <f t="shared" si="11"/>
        <v>2.8169014084507045</v>
      </c>
      <c r="AC38" s="38">
        <f t="shared" si="12"/>
        <v>0</v>
      </c>
      <c r="AD38" s="37">
        <f t="shared" si="13"/>
        <v>11.267605633802818</v>
      </c>
      <c r="AE38" s="36"/>
      <c r="AF38" s="32">
        <f t="shared" si="14"/>
        <v>63</v>
      </c>
      <c r="AG38" s="37">
        <f t="shared" si="15"/>
        <v>92.063492063492063</v>
      </c>
      <c r="AH38" s="37">
        <f t="shared" si="16"/>
        <v>1.5873015873015872</v>
      </c>
      <c r="AI38" s="37">
        <f t="shared" si="17"/>
        <v>6.3492063492063489</v>
      </c>
      <c r="AJ38" s="37">
        <f t="shared" si="18"/>
        <v>100</v>
      </c>
      <c r="AK38" s="32"/>
      <c r="AL38" s="37"/>
      <c r="AM38" s="37"/>
      <c r="AN38" s="37"/>
      <c r="AO38" s="37"/>
      <c r="AP38" s="37"/>
      <c r="AQ38" s="32"/>
      <c r="AR38" s="32"/>
      <c r="AS38" s="37"/>
      <c r="AT38" s="37"/>
      <c r="AU38" s="37"/>
      <c r="AV38" s="37"/>
      <c r="AW38" s="32"/>
      <c r="AX38" s="32"/>
      <c r="AY38" s="37"/>
      <c r="AZ38" s="37"/>
      <c r="BA38" s="37"/>
      <c r="BB38" s="37"/>
    </row>
    <row r="39" spans="1:56" s="31" customFormat="1" x14ac:dyDescent="0.3">
      <c r="A39" s="31" t="s">
        <v>579</v>
      </c>
      <c r="B39" s="31" t="s">
        <v>600</v>
      </c>
      <c r="C39" s="31" t="s">
        <v>634</v>
      </c>
      <c r="D39" s="31" t="s">
        <v>562</v>
      </c>
      <c r="E39" s="32">
        <v>49</v>
      </c>
      <c r="F39" s="36"/>
      <c r="G39" s="36"/>
      <c r="H39" s="32">
        <f t="shared" si="23"/>
        <v>0</v>
      </c>
      <c r="I39" s="36">
        <v>0</v>
      </c>
      <c r="J39" s="36">
        <v>0</v>
      </c>
      <c r="K39" s="36">
        <f t="shared" si="0"/>
        <v>12</v>
      </c>
      <c r="L39" s="36">
        <v>2</v>
      </c>
      <c r="M39" s="36">
        <v>10</v>
      </c>
      <c r="N39" s="36">
        <v>0</v>
      </c>
      <c r="O39" s="32">
        <v>7</v>
      </c>
      <c r="P39" s="32">
        <v>32</v>
      </c>
      <c r="Q39" s="36"/>
      <c r="R39" s="36">
        <f t="shared" si="2"/>
        <v>10</v>
      </c>
      <c r="S39" s="32"/>
      <c r="T39" s="37">
        <f t="shared" si="3"/>
        <v>72.058823529411768</v>
      </c>
      <c r="U39" s="38"/>
      <c r="V39" s="38"/>
      <c r="W39" s="37">
        <f t="shared" si="6"/>
        <v>0</v>
      </c>
      <c r="X39" s="38">
        <f t="shared" si="7"/>
        <v>0</v>
      </c>
      <c r="Y39" s="38">
        <f t="shared" si="8"/>
        <v>0</v>
      </c>
      <c r="Z39" s="37">
        <f t="shared" si="9"/>
        <v>17.647058823529413</v>
      </c>
      <c r="AA39" s="38">
        <f t="shared" si="10"/>
        <v>2.9411764705882351</v>
      </c>
      <c r="AB39" s="38">
        <f t="shared" si="11"/>
        <v>14.705882352941178</v>
      </c>
      <c r="AC39" s="38">
        <f t="shared" si="12"/>
        <v>0</v>
      </c>
      <c r="AD39" s="37">
        <f t="shared" si="13"/>
        <v>10.294117647058822</v>
      </c>
      <c r="AE39" s="36"/>
      <c r="AF39" s="32">
        <f t="shared" si="14"/>
        <v>61</v>
      </c>
      <c r="AG39" s="37">
        <f t="shared" si="15"/>
        <v>80.327868852459019</v>
      </c>
      <c r="AH39" s="37">
        <f t="shared" si="16"/>
        <v>0</v>
      </c>
      <c r="AI39" s="37">
        <f t="shared" si="17"/>
        <v>19.672131147540984</v>
      </c>
      <c r="AJ39" s="37">
        <f t="shared" si="18"/>
        <v>100</v>
      </c>
      <c r="AK39" s="32"/>
      <c r="AL39" s="37"/>
      <c r="AM39" s="37"/>
      <c r="AN39" s="37"/>
      <c r="AO39" s="37"/>
      <c r="AP39" s="37"/>
      <c r="AQ39" s="32"/>
      <c r="AR39" s="32"/>
      <c r="AS39" s="37"/>
      <c r="AT39" s="37"/>
      <c r="AU39" s="37"/>
      <c r="AV39" s="37"/>
      <c r="AW39" s="32"/>
      <c r="AX39" s="32"/>
      <c r="AY39" s="37"/>
      <c r="AZ39" s="37"/>
      <c r="BA39" s="37"/>
      <c r="BB39" s="37"/>
    </row>
    <row r="40" spans="1:56" s="31" customFormat="1" x14ac:dyDescent="0.3">
      <c r="A40" s="31" t="s">
        <v>582</v>
      </c>
      <c r="B40" s="31" t="s">
        <v>600</v>
      </c>
      <c r="C40" s="31" t="s">
        <v>634</v>
      </c>
      <c r="D40" s="31" t="s">
        <v>562</v>
      </c>
      <c r="E40" s="32">
        <v>61</v>
      </c>
      <c r="F40" s="36"/>
      <c r="G40" s="36"/>
      <c r="H40" s="32">
        <f t="shared" si="23"/>
        <v>0</v>
      </c>
      <c r="I40" s="36">
        <v>0</v>
      </c>
      <c r="J40" s="36">
        <v>0</v>
      </c>
      <c r="K40" s="36">
        <f t="shared" si="0"/>
        <v>6</v>
      </c>
      <c r="L40" s="36">
        <v>3</v>
      </c>
      <c r="M40" s="36">
        <v>3</v>
      </c>
      <c r="N40" s="36">
        <v>0</v>
      </c>
      <c r="O40" s="32">
        <v>6</v>
      </c>
      <c r="P40" s="32">
        <v>27</v>
      </c>
      <c r="Q40" s="36"/>
      <c r="R40" s="36">
        <f t="shared" si="2"/>
        <v>3</v>
      </c>
      <c r="S40" s="32"/>
      <c r="T40" s="37">
        <f t="shared" si="3"/>
        <v>83.561643835616437</v>
      </c>
      <c r="U40" s="38"/>
      <c r="V40" s="38"/>
      <c r="W40" s="37">
        <f t="shared" si="6"/>
        <v>0</v>
      </c>
      <c r="X40" s="38">
        <f t="shared" si="7"/>
        <v>0</v>
      </c>
      <c r="Y40" s="38">
        <f t="shared" si="8"/>
        <v>0</v>
      </c>
      <c r="Z40" s="37">
        <f t="shared" si="9"/>
        <v>8.2191780821917799</v>
      </c>
      <c r="AA40" s="38">
        <f t="shared" si="10"/>
        <v>4.10958904109589</v>
      </c>
      <c r="AB40" s="38">
        <f t="shared" si="11"/>
        <v>4.10958904109589</v>
      </c>
      <c r="AC40" s="38">
        <f t="shared" si="12"/>
        <v>0</v>
      </c>
      <c r="AD40" s="37">
        <f t="shared" si="13"/>
        <v>8.2191780821917799</v>
      </c>
      <c r="AE40" s="36"/>
      <c r="AF40" s="32">
        <f t="shared" si="14"/>
        <v>67</v>
      </c>
      <c r="AG40" s="37">
        <f t="shared" si="15"/>
        <v>91.044776119402982</v>
      </c>
      <c r="AH40" s="37">
        <f t="shared" si="16"/>
        <v>0</v>
      </c>
      <c r="AI40" s="37">
        <f t="shared" si="17"/>
        <v>8.9552238805970141</v>
      </c>
      <c r="AJ40" s="37">
        <f t="shared" si="18"/>
        <v>100</v>
      </c>
      <c r="AK40" s="32"/>
      <c r="AL40" s="37"/>
      <c r="AM40" s="37"/>
      <c r="AN40" s="37"/>
      <c r="AO40" s="37"/>
      <c r="AP40" s="37"/>
      <c r="AQ40" s="32"/>
      <c r="AR40" s="32"/>
      <c r="AS40" s="37"/>
      <c r="AT40" s="37"/>
      <c r="AU40" s="37"/>
      <c r="AV40" s="37"/>
      <c r="AW40" s="32"/>
      <c r="AX40" s="32"/>
      <c r="AY40" s="37"/>
      <c r="AZ40" s="37"/>
      <c r="BA40" s="37"/>
      <c r="BB40" s="37"/>
    </row>
    <row r="41" spans="1:56" s="31" customFormat="1" x14ac:dyDescent="0.3">
      <c r="A41" s="31" t="s">
        <v>75</v>
      </c>
      <c r="B41" s="31" t="s">
        <v>600</v>
      </c>
      <c r="C41" s="31" t="s">
        <v>634</v>
      </c>
      <c r="D41" s="31" t="s">
        <v>562</v>
      </c>
      <c r="E41" s="32">
        <v>56</v>
      </c>
      <c r="F41" s="36"/>
      <c r="G41" s="36"/>
      <c r="H41" s="32">
        <f t="shared" si="23"/>
        <v>1</v>
      </c>
      <c r="I41" s="36">
        <v>0</v>
      </c>
      <c r="J41" s="36">
        <v>1</v>
      </c>
      <c r="K41" s="36">
        <f t="shared" si="0"/>
        <v>6</v>
      </c>
      <c r="L41" s="36">
        <v>2</v>
      </c>
      <c r="M41" s="36">
        <v>4</v>
      </c>
      <c r="N41" s="36">
        <v>0</v>
      </c>
      <c r="O41" s="32">
        <v>8</v>
      </c>
      <c r="P41" s="32">
        <v>29</v>
      </c>
      <c r="Q41" s="36"/>
      <c r="R41" s="36">
        <f t="shared" si="2"/>
        <v>4</v>
      </c>
      <c r="S41" s="32"/>
      <c r="T41" s="37">
        <f t="shared" si="3"/>
        <v>78.873239436619713</v>
      </c>
      <c r="U41" s="38"/>
      <c r="V41" s="38"/>
      <c r="W41" s="37">
        <f t="shared" si="6"/>
        <v>1.4084507042253522</v>
      </c>
      <c r="X41" s="38">
        <f t="shared" si="7"/>
        <v>0</v>
      </c>
      <c r="Y41" s="38">
        <f t="shared" si="8"/>
        <v>1.4084507042253522</v>
      </c>
      <c r="Z41" s="37">
        <f t="shared" si="9"/>
        <v>8.4507042253521121</v>
      </c>
      <c r="AA41" s="38">
        <f t="shared" si="10"/>
        <v>2.8169014084507045</v>
      </c>
      <c r="AB41" s="38">
        <f t="shared" si="11"/>
        <v>5.6338028169014089</v>
      </c>
      <c r="AC41" s="38">
        <f t="shared" si="12"/>
        <v>0</v>
      </c>
      <c r="AD41" s="37">
        <f t="shared" si="13"/>
        <v>11.267605633802818</v>
      </c>
      <c r="AE41" s="36"/>
      <c r="AF41" s="32">
        <f t="shared" si="14"/>
        <v>63</v>
      </c>
      <c r="AG41" s="37">
        <f t="shared" si="15"/>
        <v>88.888888888888886</v>
      </c>
      <c r="AH41" s="37">
        <f t="shared" si="16"/>
        <v>1.5873015873015872</v>
      </c>
      <c r="AI41" s="37">
        <f t="shared" si="17"/>
        <v>9.5238095238095237</v>
      </c>
      <c r="AJ41" s="37">
        <f t="shared" si="18"/>
        <v>99.999999999999986</v>
      </c>
      <c r="AK41" s="32"/>
      <c r="AL41" s="37"/>
      <c r="AM41" s="37"/>
      <c r="AN41" s="37"/>
      <c r="AO41" s="37"/>
      <c r="AP41" s="37"/>
      <c r="AQ41" s="32"/>
      <c r="AR41" s="32"/>
      <c r="AS41" s="37"/>
      <c r="AT41" s="37"/>
      <c r="AU41" s="37"/>
      <c r="AV41" s="37"/>
      <c r="AW41" s="32"/>
      <c r="AX41" s="32"/>
      <c r="AY41" s="37"/>
      <c r="AZ41" s="37"/>
      <c r="BA41" s="37"/>
      <c r="BB41" s="37"/>
    </row>
    <row r="42" spans="1:56" s="22" customFormat="1" x14ac:dyDescent="0.3">
      <c r="A42" s="21" t="s">
        <v>618</v>
      </c>
      <c r="C42" s="31"/>
      <c r="E42" s="24">
        <f>AVERAGE(E10:E41)</f>
        <v>45.03125</v>
      </c>
      <c r="F42" s="24">
        <f t="shared" ref="F42:BB42" si="39">AVERAGE(F10:F41)</f>
        <v>22.833333333333332</v>
      </c>
      <c r="G42" s="24">
        <f t="shared" si="39"/>
        <v>21.5</v>
      </c>
      <c r="H42" s="24">
        <f t="shared" si="39"/>
        <v>13.5625</v>
      </c>
      <c r="I42" s="24">
        <f t="shared" si="39"/>
        <v>7.40625</v>
      </c>
      <c r="J42" s="24">
        <f t="shared" si="39"/>
        <v>6.15625</v>
      </c>
      <c r="K42" s="24">
        <f t="shared" si="39"/>
        <v>13.9375</v>
      </c>
      <c r="L42" s="24">
        <f t="shared" si="39"/>
        <v>9.875</v>
      </c>
      <c r="M42" s="24">
        <f t="shared" si="39"/>
        <v>4.0625</v>
      </c>
      <c r="N42" s="24">
        <f t="shared" si="39"/>
        <v>0</v>
      </c>
      <c r="O42" s="24">
        <f t="shared" si="39"/>
        <v>9.65625</v>
      </c>
      <c r="P42" s="24">
        <f t="shared" si="39"/>
        <v>17.8125</v>
      </c>
      <c r="Q42" s="24">
        <f t="shared" si="39"/>
        <v>40</v>
      </c>
      <c r="R42" s="24">
        <f t="shared" si="39"/>
        <v>4.0625</v>
      </c>
      <c r="S42" s="24"/>
      <c r="T42" s="24">
        <f t="shared" si="39"/>
        <v>56.116697939548928</v>
      </c>
      <c r="U42" s="24">
        <f t="shared" si="39"/>
        <v>26.702703661087995</v>
      </c>
      <c r="V42" s="24">
        <f t="shared" si="39"/>
        <v>22.375771824838406</v>
      </c>
      <c r="W42" s="24">
        <f t="shared" si="39"/>
        <v>15.505451244938515</v>
      </c>
      <c r="X42" s="24">
        <f t="shared" si="39"/>
        <v>8.4554557825412324</v>
      </c>
      <c r="Y42" s="24">
        <f t="shared" si="39"/>
        <v>7.0499954623972823</v>
      </c>
      <c r="Z42" s="24">
        <f t="shared" si="39"/>
        <v>16.687346039470899</v>
      </c>
      <c r="AA42" s="24">
        <f t="shared" si="39"/>
        <v>11.776975110041574</v>
      </c>
      <c r="AB42" s="24">
        <f t="shared" si="39"/>
        <v>4.9103709294293267</v>
      </c>
      <c r="AC42" s="24">
        <f t="shared" si="39"/>
        <v>0</v>
      </c>
      <c r="AD42" s="24">
        <f t="shared" si="39"/>
        <v>11.690504776041672</v>
      </c>
      <c r="AE42" s="24"/>
      <c r="AF42" s="24">
        <f t="shared" si="39"/>
        <v>72.53125</v>
      </c>
      <c r="AG42" s="24">
        <f t="shared" si="39"/>
        <v>63.741663461069692</v>
      </c>
      <c r="AH42" s="24">
        <f t="shared" si="39"/>
        <v>17.877926843975811</v>
      </c>
      <c r="AI42" s="24">
        <f t="shared" si="39"/>
        <v>18.380409694954512</v>
      </c>
      <c r="AJ42" s="24">
        <f t="shared" si="39"/>
        <v>100</v>
      </c>
      <c r="AK42" s="24"/>
      <c r="AL42" s="24">
        <f t="shared" si="39"/>
        <v>34.166666666666664</v>
      </c>
      <c r="AM42" s="24">
        <f t="shared" si="39"/>
        <v>64.322290744254687</v>
      </c>
      <c r="AN42" s="24">
        <f t="shared" si="39"/>
        <v>22.389361244911527</v>
      </c>
      <c r="AO42" s="24">
        <f t="shared" si="39"/>
        <v>13.288348010833777</v>
      </c>
      <c r="AP42" s="24">
        <f t="shared" si="39"/>
        <v>100</v>
      </c>
      <c r="AQ42" s="24"/>
      <c r="AR42" s="24">
        <f t="shared" si="39"/>
        <v>40</v>
      </c>
      <c r="AS42" s="24">
        <f t="shared" si="39"/>
        <v>57.61707728440598</v>
      </c>
      <c r="AT42" s="24">
        <f t="shared" si="39"/>
        <v>28.754382256047069</v>
      </c>
      <c r="AU42" s="24">
        <f t="shared" si="39"/>
        <v>13.628540459546942</v>
      </c>
      <c r="AV42" s="24">
        <f t="shared" si="39"/>
        <v>100</v>
      </c>
      <c r="AW42" s="24"/>
      <c r="AX42" s="24">
        <f t="shared" si="39"/>
        <v>74.166666666666671</v>
      </c>
      <c r="AY42" s="24">
        <f t="shared" si="39"/>
        <v>31.012205328062109</v>
      </c>
      <c r="AZ42" s="24">
        <f t="shared" si="39"/>
        <v>15.029838022165388</v>
      </c>
      <c r="BA42" s="24">
        <f t="shared" si="39"/>
        <v>53.957956649772505</v>
      </c>
      <c r="BB42" s="24">
        <f t="shared" si="39"/>
        <v>100</v>
      </c>
      <c r="BC42" s="24"/>
      <c r="BD42" s="23"/>
    </row>
    <row r="43" spans="1:56" s="31" customFormat="1" x14ac:dyDescent="0.3">
      <c r="E43" s="32"/>
      <c r="F43" s="36"/>
      <c r="G43" s="36"/>
      <c r="H43" s="32"/>
      <c r="I43" s="36"/>
      <c r="J43" s="36"/>
      <c r="K43" s="36"/>
      <c r="L43" s="36"/>
      <c r="M43" s="36"/>
      <c r="N43" s="36"/>
      <c r="O43" s="32"/>
      <c r="P43" s="32"/>
      <c r="Q43" s="36"/>
      <c r="R43" s="36"/>
      <c r="S43" s="32"/>
      <c r="T43" s="37"/>
      <c r="U43" s="38"/>
      <c r="V43" s="38"/>
      <c r="W43" s="37"/>
      <c r="X43" s="38"/>
      <c r="Y43" s="38"/>
      <c r="Z43" s="37"/>
      <c r="AA43" s="38"/>
      <c r="AB43" s="38"/>
      <c r="AC43" s="38"/>
      <c r="AD43" s="37"/>
      <c r="AE43" s="36"/>
      <c r="AF43" s="32"/>
      <c r="AG43" s="37"/>
      <c r="AH43" s="37"/>
      <c r="AI43" s="37"/>
      <c r="AJ43" s="37"/>
      <c r="AK43" s="32"/>
      <c r="AL43" s="37"/>
      <c r="AM43" s="37"/>
      <c r="AN43" s="37"/>
      <c r="AO43" s="37"/>
      <c r="AP43" s="37"/>
      <c r="AQ43" s="32"/>
      <c r="AR43" s="32"/>
      <c r="AS43" s="37"/>
      <c r="AT43" s="37"/>
      <c r="AU43" s="37"/>
      <c r="AV43" s="37"/>
      <c r="AW43" s="32"/>
      <c r="AX43" s="32"/>
      <c r="AY43" s="37"/>
      <c r="AZ43" s="37"/>
      <c r="BA43" s="37"/>
      <c r="BB43" s="37"/>
    </row>
    <row r="44" spans="1:56" s="31" customFormat="1" x14ac:dyDescent="0.3">
      <c r="E44" s="32"/>
      <c r="F44" s="36"/>
      <c r="G44" s="36"/>
      <c r="H44" s="32"/>
      <c r="I44" s="36"/>
      <c r="J44" s="36"/>
      <c r="K44" s="36"/>
      <c r="L44" s="36"/>
      <c r="M44" s="36"/>
      <c r="N44" s="36"/>
      <c r="O44" s="32"/>
      <c r="P44" s="32"/>
      <c r="Q44" s="36"/>
      <c r="R44" s="36"/>
      <c r="S44" s="32"/>
      <c r="T44" s="37"/>
      <c r="U44" s="38"/>
      <c r="V44" s="38"/>
      <c r="W44" s="37"/>
      <c r="X44" s="38"/>
      <c r="Y44" s="38"/>
      <c r="Z44" s="37"/>
      <c r="AA44" s="38"/>
      <c r="AB44" s="38"/>
      <c r="AC44" s="38"/>
      <c r="AD44" s="37"/>
      <c r="AE44" s="36"/>
      <c r="AF44" s="32"/>
      <c r="AG44" s="37"/>
      <c r="AH44" s="37"/>
      <c r="AI44" s="37"/>
      <c r="AJ44" s="37"/>
      <c r="AK44" s="32"/>
      <c r="AL44" s="37"/>
      <c r="AM44" s="37"/>
      <c r="AN44" s="37"/>
      <c r="AO44" s="37"/>
      <c r="AP44" s="37"/>
      <c r="AQ44" s="32"/>
      <c r="AR44" s="32"/>
      <c r="AS44" s="37"/>
      <c r="AT44" s="37"/>
      <c r="AU44" s="37"/>
      <c r="AV44" s="37"/>
      <c r="AW44" s="32"/>
      <c r="AX44" s="32"/>
      <c r="AY44" s="37"/>
      <c r="AZ44" s="37"/>
      <c r="BA44" s="37"/>
      <c r="BB44" s="37"/>
    </row>
    <row r="45" spans="1:56" s="31" customFormat="1" x14ac:dyDescent="0.3">
      <c r="A45" s="31" t="s">
        <v>587</v>
      </c>
      <c r="B45" s="31" t="s">
        <v>313</v>
      </c>
      <c r="C45" s="31" t="s">
        <v>634</v>
      </c>
      <c r="D45" s="31" t="s">
        <v>586</v>
      </c>
      <c r="E45" s="32">
        <v>62</v>
      </c>
      <c r="F45" s="36"/>
      <c r="G45" s="36"/>
      <c r="H45" s="32">
        <f t="shared" si="23"/>
        <v>1</v>
      </c>
      <c r="I45" s="36">
        <v>1</v>
      </c>
      <c r="J45" s="36">
        <v>0</v>
      </c>
      <c r="K45" s="36">
        <f t="shared" si="0"/>
        <v>12</v>
      </c>
      <c r="L45" s="36">
        <v>11</v>
      </c>
      <c r="M45" s="36">
        <v>1</v>
      </c>
      <c r="N45" s="36">
        <v>0</v>
      </c>
      <c r="O45" s="32">
        <v>7</v>
      </c>
      <c r="P45" s="32">
        <v>18</v>
      </c>
      <c r="Q45" s="36"/>
      <c r="R45" s="36">
        <f t="shared" si="2"/>
        <v>1</v>
      </c>
      <c r="S45" s="32"/>
      <c r="T45" s="37">
        <f t="shared" si="3"/>
        <v>75.609756097560975</v>
      </c>
      <c r="U45" s="38"/>
      <c r="V45" s="38"/>
      <c r="W45" s="37">
        <f t="shared" si="6"/>
        <v>1.2195121951219512</v>
      </c>
      <c r="X45" s="38">
        <f t="shared" si="7"/>
        <v>1.2195121951219512</v>
      </c>
      <c r="Y45" s="38">
        <f t="shared" si="8"/>
        <v>0</v>
      </c>
      <c r="Z45" s="37">
        <f t="shared" si="9"/>
        <v>14.634146341463413</v>
      </c>
      <c r="AA45" s="38">
        <f t="shared" si="10"/>
        <v>13.414634146341465</v>
      </c>
      <c r="AB45" s="38">
        <f t="shared" si="11"/>
        <v>1.2195121951219512</v>
      </c>
      <c r="AC45" s="38">
        <f t="shared" si="12"/>
        <v>0</v>
      </c>
      <c r="AD45" s="37">
        <f t="shared" si="13"/>
        <v>8.536585365853659</v>
      </c>
      <c r="AE45" s="36"/>
      <c r="AF45" s="32">
        <f t="shared" ref="AF45:AF50" si="40">E45+H45+K45</f>
        <v>75</v>
      </c>
      <c r="AG45" s="37">
        <f t="shared" ref="AG45:AG50" si="41">E45/$AF45*100</f>
        <v>82.666666666666671</v>
      </c>
      <c r="AH45" s="37">
        <f t="shared" ref="AH45:AH50" si="42">H45/$AF45*100</f>
        <v>1.3333333333333335</v>
      </c>
      <c r="AI45" s="37">
        <f t="shared" ref="AI45:AI50" si="43">K45/$AF45*100</f>
        <v>16</v>
      </c>
      <c r="AJ45" s="37">
        <f t="shared" si="18"/>
        <v>100</v>
      </c>
      <c r="AK45" s="32"/>
      <c r="AL45" s="37"/>
      <c r="AM45" s="37"/>
      <c r="AN45" s="37"/>
      <c r="AO45" s="37"/>
      <c r="AP45" s="37"/>
      <c r="AQ45" s="32"/>
      <c r="AR45" s="32"/>
      <c r="AS45" s="37"/>
      <c r="AT45" s="37"/>
      <c r="AU45" s="37"/>
      <c r="AV45" s="37"/>
      <c r="AW45" s="32"/>
      <c r="AX45" s="32"/>
      <c r="AY45" s="37"/>
      <c r="AZ45" s="37"/>
      <c r="BA45" s="37"/>
      <c r="BB45" s="37"/>
    </row>
    <row r="46" spans="1:56" s="31" customFormat="1" x14ac:dyDescent="0.3">
      <c r="A46" s="31" t="s">
        <v>587</v>
      </c>
      <c r="B46" s="31" t="s">
        <v>313</v>
      </c>
      <c r="C46" s="31" t="s">
        <v>634</v>
      </c>
      <c r="D46" s="31" t="s">
        <v>586</v>
      </c>
      <c r="E46" s="32">
        <v>44</v>
      </c>
      <c r="F46" s="36"/>
      <c r="G46" s="36"/>
      <c r="H46" s="32">
        <f t="shared" si="23"/>
        <v>11</v>
      </c>
      <c r="I46" s="36">
        <v>9</v>
      </c>
      <c r="J46" s="36">
        <v>2</v>
      </c>
      <c r="K46" s="36">
        <f t="shared" si="0"/>
        <v>9</v>
      </c>
      <c r="L46" s="36">
        <v>9</v>
      </c>
      <c r="M46" s="36">
        <v>0</v>
      </c>
      <c r="N46" s="36">
        <v>0</v>
      </c>
      <c r="O46" s="32">
        <v>24</v>
      </c>
      <c r="P46" s="32">
        <v>12</v>
      </c>
      <c r="Q46" s="36"/>
      <c r="R46" s="36">
        <f t="shared" si="2"/>
        <v>0</v>
      </c>
      <c r="S46" s="32"/>
      <c r="T46" s="37">
        <f t="shared" si="3"/>
        <v>50</v>
      </c>
      <c r="U46" s="38"/>
      <c r="V46" s="38"/>
      <c r="W46" s="37">
        <f t="shared" si="6"/>
        <v>12.5</v>
      </c>
      <c r="X46" s="38">
        <f t="shared" si="7"/>
        <v>10.227272727272728</v>
      </c>
      <c r="Y46" s="38">
        <f t="shared" si="8"/>
        <v>2.2727272727272729</v>
      </c>
      <c r="Z46" s="37">
        <f t="shared" si="9"/>
        <v>10.227272727272728</v>
      </c>
      <c r="AA46" s="38">
        <f t="shared" si="10"/>
        <v>10.227272727272728</v>
      </c>
      <c r="AB46" s="38">
        <f t="shared" si="11"/>
        <v>0</v>
      </c>
      <c r="AC46" s="38">
        <f t="shared" si="12"/>
        <v>0</v>
      </c>
      <c r="AD46" s="37">
        <f t="shared" si="13"/>
        <v>27.27272727272727</v>
      </c>
      <c r="AE46" s="36"/>
      <c r="AF46" s="32">
        <f t="shared" si="40"/>
        <v>64</v>
      </c>
      <c r="AG46" s="37">
        <f t="shared" si="41"/>
        <v>68.75</v>
      </c>
      <c r="AH46" s="37">
        <f t="shared" si="42"/>
        <v>17.1875</v>
      </c>
      <c r="AI46" s="37">
        <f t="shared" si="43"/>
        <v>14.0625</v>
      </c>
      <c r="AJ46" s="37">
        <f t="shared" si="18"/>
        <v>100</v>
      </c>
      <c r="AK46" s="32"/>
      <c r="AL46" s="37"/>
      <c r="AM46" s="37"/>
      <c r="AN46" s="37"/>
      <c r="AO46" s="37"/>
      <c r="AP46" s="37"/>
      <c r="AQ46" s="32"/>
      <c r="AR46" s="32"/>
      <c r="AS46" s="37"/>
      <c r="AT46" s="37"/>
      <c r="AU46" s="37"/>
      <c r="AV46" s="37"/>
      <c r="AW46" s="32"/>
      <c r="AX46" s="32"/>
      <c r="AY46" s="37"/>
      <c r="AZ46" s="37"/>
      <c r="BA46" s="37"/>
      <c r="BB46" s="37"/>
    </row>
    <row r="47" spans="1:56" s="31" customFormat="1" x14ac:dyDescent="0.3">
      <c r="A47" s="31" t="s">
        <v>588</v>
      </c>
      <c r="B47" s="31" t="s">
        <v>313</v>
      </c>
      <c r="C47" s="31" t="s">
        <v>634</v>
      </c>
      <c r="D47" s="31" t="s">
        <v>586</v>
      </c>
      <c r="E47" s="32">
        <v>38</v>
      </c>
      <c r="F47" s="36"/>
      <c r="G47" s="36"/>
      <c r="H47" s="32">
        <f t="shared" si="23"/>
        <v>23</v>
      </c>
      <c r="I47" s="36">
        <v>13</v>
      </c>
      <c r="J47" s="36">
        <v>10</v>
      </c>
      <c r="K47" s="36">
        <f t="shared" si="0"/>
        <v>22</v>
      </c>
      <c r="L47" s="36">
        <v>19</v>
      </c>
      <c r="M47" s="36">
        <v>3</v>
      </c>
      <c r="N47" s="36">
        <v>0</v>
      </c>
      <c r="O47" s="32">
        <v>5</v>
      </c>
      <c r="P47" s="32">
        <v>12</v>
      </c>
      <c r="Q47" s="36"/>
      <c r="R47" s="36">
        <f t="shared" si="2"/>
        <v>3</v>
      </c>
      <c r="S47" s="32"/>
      <c r="T47" s="37">
        <f t="shared" si="3"/>
        <v>43.18181818181818</v>
      </c>
      <c r="U47" s="38"/>
      <c r="V47" s="38"/>
      <c r="W47" s="37">
        <f t="shared" si="6"/>
        <v>26.136363636363637</v>
      </c>
      <c r="X47" s="38">
        <f t="shared" si="7"/>
        <v>14.772727272727273</v>
      </c>
      <c r="Y47" s="38">
        <f t="shared" si="8"/>
        <v>11.363636363636363</v>
      </c>
      <c r="Z47" s="37">
        <f t="shared" si="9"/>
        <v>25</v>
      </c>
      <c r="AA47" s="38">
        <f t="shared" si="10"/>
        <v>21.59090909090909</v>
      </c>
      <c r="AB47" s="38">
        <f t="shared" si="11"/>
        <v>3.4090909090909087</v>
      </c>
      <c r="AC47" s="38">
        <f t="shared" si="12"/>
        <v>0</v>
      </c>
      <c r="AD47" s="37">
        <f t="shared" si="13"/>
        <v>5.6818181818181817</v>
      </c>
      <c r="AE47" s="36"/>
      <c r="AF47" s="32">
        <f t="shared" si="40"/>
        <v>83</v>
      </c>
      <c r="AG47" s="37">
        <f t="shared" si="41"/>
        <v>45.783132530120483</v>
      </c>
      <c r="AH47" s="37">
        <f t="shared" si="42"/>
        <v>27.710843373493976</v>
      </c>
      <c r="AI47" s="37">
        <f t="shared" si="43"/>
        <v>26.506024096385545</v>
      </c>
      <c r="AJ47" s="37">
        <f t="shared" si="18"/>
        <v>100</v>
      </c>
      <c r="AK47" s="32"/>
      <c r="AL47" s="37"/>
      <c r="AM47" s="37"/>
      <c r="AN47" s="37"/>
      <c r="AO47" s="37"/>
      <c r="AP47" s="37"/>
      <c r="AQ47" s="32"/>
      <c r="AR47" s="32"/>
      <c r="AS47" s="37"/>
      <c r="AT47" s="37"/>
      <c r="AU47" s="37"/>
      <c r="AV47" s="37"/>
      <c r="AW47" s="32"/>
      <c r="AX47" s="32"/>
      <c r="AY47" s="37"/>
      <c r="AZ47" s="37"/>
      <c r="BA47" s="37"/>
      <c r="BB47" s="37"/>
    </row>
    <row r="48" spans="1:56" s="31" customFormat="1" x14ac:dyDescent="0.3">
      <c r="A48" s="31" t="s">
        <v>589</v>
      </c>
      <c r="B48" s="31" t="s">
        <v>313</v>
      </c>
      <c r="C48" s="31" t="s">
        <v>634</v>
      </c>
      <c r="D48" s="31" t="s">
        <v>586</v>
      </c>
      <c r="E48" s="32">
        <v>53</v>
      </c>
      <c r="F48" s="36"/>
      <c r="G48" s="36"/>
      <c r="H48" s="32">
        <f t="shared" si="23"/>
        <v>18</v>
      </c>
      <c r="I48" s="36">
        <v>10</v>
      </c>
      <c r="J48" s="36">
        <v>8</v>
      </c>
      <c r="K48" s="36">
        <f t="shared" si="0"/>
        <v>2</v>
      </c>
      <c r="L48" s="36">
        <v>0</v>
      </c>
      <c r="M48" s="36">
        <v>2</v>
      </c>
      <c r="N48" s="36">
        <v>0</v>
      </c>
      <c r="O48" s="32">
        <v>20</v>
      </c>
      <c r="P48" s="32">
        <v>7</v>
      </c>
      <c r="Q48" s="36"/>
      <c r="R48" s="36">
        <f t="shared" si="2"/>
        <v>2</v>
      </c>
      <c r="S48" s="32"/>
      <c r="T48" s="37">
        <f t="shared" si="3"/>
        <v>56.98924731182796</v>
      </c>
      <c r="U48" s="38"/>
      <c r="V48" s="38"/>
      <c r="W48" s="37">
        <f t="shared" si="6"/>
        <v>19.35483870967742</v>
      </c>
      <c r="X48" s="38">
        <f t="shared" si="7"/>
        <v>10.75268817204301</v>
      </c>
      <c r="Y48" s="38">
        <f t="shared" si="8"/>
        <v>8.6021505376344098</v>
      </c>
      <c r="Z48" s="37">
        <f t="shared" si="9"/>
        <v>2.1505376344086025</v>
      </c>
      <c r="AA48" s="38">
        <f t="shared" si="10"/>
        <v>0</v>
      </c>
      <c r="AB48" s="38">
        <f t="shared" si="11"/>
        <v>2.1505376344086025</v>
      </c>
      <c r="AC48" s="38">
        <f t="shared" si="12"/>
        <v>0</v>
      </c>
      <c r="AD48" s="37">
        <f t="shared" si="13"/>
        <v>21.50537634408602</v>
      </c>
      <c r="AE48" s="36"/>
      <c r="AF48" s="32">
        <f t="shared" si="40"/>
        <v>73</v>
      </c>
      <c r="AG48" s="37">
        <f t="shared" si="41"/>
        <v>72.602739726027394</v>
      </c>
      <c r="AH48" s="37">
        <f t="shared" si="42"/>
        <v>24.657534246575342</v>
      </c>
      <c r="AI48" s="37">
        <f t="shared" si="43"/>
        <v>2.7397260273972601</v>
      </c>
      <c r="AJ48" s="37">
        <f t="shared" si="18"/>
        <v>99.999999999999986</v>
      </c>
      <c r="AK48" s="32"/>
      <c r="AL48" s="37"/>
      <c r="AM48" s="37"/>
      <c r="AN48" s="37"/>
      <c r="AO48" s="37"/>
      <c r="AP48" s="37"/>
      <c r="AQ48" s="32"/>
      <c r="AR48" s="32"/>
      <c r="AS48" s="37"/>
      <c r="AT48" s="37"/>
      <c r="AU48" s="37"/>
      <c r="AV48" s="37"/>
      <c r="AW48" s="32"/>
      <c r="AX48" s="32"/>
      <c r="AY48" s="37"/>
      <c r="AZ48" s="37"/>
      <c r="BA48" s="37"/>
      <c r="BB48" s="37"/>
    </row>
    <row r="49" spans="1:56" s="31" customFormat="1" x14ac:dyDescent="0.3">
      <c r="A49" s="31" t="s">
        <v>590</v>
      </c>
      <c r="B49" s="31" t="s">
        <v>313</v>
      </c>
      <c r="C49" s="31" t="s">
        <v>634</v>
      </c>
      <c r="D49" s="31" t="s">
        <v>586</v>
      </c>
      <c r="E49" s="32">
        <v>26</v>
      </c>
      <c r="F49" s="36"/>
      <c r="G49" s="36"/>
      <c r="H49" s="32">
        <f t="shared" si="23"/>
        <v>5</v>
      </c>
      <c r="I49" s="36">
        <v>2</v>
      </c>
      <c r="J49" s="36">
        <v>3</v>
      </c>
      <c r="K49" s="36">
        <f t="shared" si="0"/>
        <v>1</v>
      </c>
      <c r="L49" s="36">
        <v>1</v>
      </c>
      <c r="M49" s="36">
        <v>0</v>
      </c>
      <c r="N49" s="36">
        <v>0</v>
      </c>
      <c r="O49" s="32">
        <v>40</v>
      </c>
      <c r="P49" s="32">
        <v>28</v>
      </c>
      <c r="Q49" s="36"/>
      <c r="R49" s="36">
        <f t="shared" si="2"/>
        <v>0</v>
      </c>
      <c r="S49" s="32"/>
      <c r="T49" s="37">
        <f t="shared" si="3"/>
        <v>36.111111111111107</v>
      </c>
      <c r="U49" s="38"/>
      <c r="V49" s="38"/>
      <c r="W49" s="37">
        <f t="shared" si="6"/>
        <v>6.9444444444444446</v>
      </c>
      <c r="X49" s="38">
        <f t="shared" si="7"/>
        <v>2.7777777777777777</v>
      </c>
      <c r="Y49" s="38">
        <f t="shared" si="8"/>
        <v>4.1666666666666661</v>
      </c>
      <c r="Z49" s="37">
        <f t="shared" si="9"/>
        <v>1.3888888888888888</v>
      </c>
      <c r="AA49" s="38">
        <f t="shared" si="10"/>
        <v>1.3888888888888888</v>
      </c>
      <c r="AB49" s="38">
        <f t="shared" si="11"/>
        <v>0</v>
      </c>
      <c r="AC49" s="38">
        <f t="shared" si="12"/>
        <v>0</v>
      </c>
      <c r="AD49" s="37">
        <f t="shared" si="13"/>
        <v>55.555555555555557</v>
      </c>
      <c r="AE49" s="36"/>
      <c r="AF49" s="32">
        <f t="shared" si="40"/>
        <v>32</v>
      </c>
      <c r="AG49" s="37">
        <f t="shared" si="41"/>
        <v>81.25</v>
      </c>
      <c r="AH49" s="37">
        <f t="shared" si="42"/>
        <v>15.625</v>
      </c>
      <c r="AI49" s="37">
        <f t="shared" si="43"/>
        <v>3.125</v>
      </c>
      <c r="AJ49" s="37">
        <f t="shared" si="18"/>
        <v>100</v>
      </c>
      <c r="AK49" s="32"/>
      <c r="AL49" s="37"/>
      <c r="AM49" s="37"/>
      <c r="AN49" s="37"/>
      <c r="AO49" s="37"/>
      <c r="AP49" s="37"/>
      <c r="AQ49" s="32"/>
      <c r="AR49" s="32"/>
      <c r="AS49" s="37"/>
      <c r="AT49" s="37"/>
      <c r="AU49" s="37"/>
      <c r="AV49" s="37"/>
      <c r="AW49" s="32"/>
      <c r="AX49" s="32"/>
      <c r="AY49" s="37"/>
      <c r="AZ49" s="37"/>
      <c r="BA49" s="37"/>
      <c r="BB49" s="37"/>
    </row>
    <row r="50" spans="1:56" s="31" customFormat="1" x14ac:dyDescent="0.3">
      <c r="A50" s="31" t="s">
        <v>254</v>
      </c>
      <c r="B50" s="31" t="s">
        <v>313</v>
      </c>
      <c r="C50" s="31" t="s">
        <v>634</v>
      </c>
      <c r="D50" s="31" t="s">
        <v>586</v>
      </c>
      <c r="E50" s="32">
        <v>44</v>
      </c>
      <c r="F50" s="36"/>
      <c r="G50" s="36"/>
      <c r="H50" s="32">
        <f t="shared" si="23"/>
        <v>12</v>
      </c>
      <c r="I50" s="36">
        <v>7</v>
      </c>
      <c r="J50" s="36">
        <v>5</v>
      </c>
      <c r="K50" s="36">
        <f t="shared" si="0"/>
        <v>9</v>
      </c>
      <c r="L50" s="36">
        <v>8</v>
      </c>
      <c r="M50" s="36">
        <v>1</v>
      </c>
      <c r="N50" s="36">
        <v>0</v>
      </c>
      <c r="O50" s="32">
        <v>19</v>
      </c>
      <c r="P50" s="32">
        <v>16</v>
      </c>
      <c r="Q50" s="36"/>
      <c r="R50" s="36">
        <f t="shared" si="2"/>
        <v>1</v>
      </c>
      <c r="S50" s="32"/>
      <c r="T50" s="37">
        <f t="shared" si="3"/>
        <v>52.380952380952387</v>
      </c>
      <c r="U50" s="38"/>
      <c r="V50" s="38"/>
      <c r="W50" s="37">
        <f t="shared" si="6"/>
        <v>14.285714285714285</v>
      </c>
      <c r="X50" s="38">
        <f t="shared" si="7"/>
        <v>8.3333333333333321</v>
      </c>
      <c r="Y50" s="38">
        <f t="shared" si="8"/>
        <v>5.9523809523809517</v>
      </c>
      <c r="Z50" s="37">
        <f t="shared" si="9"/>
        <v>10.714285714285714</v>
      </c>
      <c r="AA50" s="38">
        <f t="shared" si="10"/>
        <v>9.5238095238095237</v>
      </c>
      <c r="AB50" s="38">
        <f t="shared" si="11"/>
        <v>1.1904761904761905</v>
      </c>
      <c r="AC50" s="38">
        <f t="shared" si="12"/>
        <v>0</v>
      </c>
      <c r="AD50" s="37">
        <f t="shared" si="13"/>
        <v>22.61904761904762</v>
      </c>
      <c r="AE50" s="36"/>
      <c r="AF50" s="32">
        <f t="shared" si="40"/>
        <v>65</v>
      </c>
      <c r="AG50" s="37">
        <f t="shared" si="41"/>
        <v>67.692307692307693</v>
      </c>
      <c r="AH50" s="37">
        <f t="shared" si="42"/>
        <v>18.461538461538463</v>
      </c>
      <c r="AI50" s="37">
        <f t="shared" si="43"/>
        <v>13.846153846153847</v>
      </c>
      <c r="AJ50" s="37">
        <f t="shared" si="18"/>
        <v>100</v>
      </c>
      <c r="AK50" s="32"/>
      <c r="AL50" s="37"/>
      <c r="AM50" s="37"/>
      <c r="AN50" s="37"/>
      <c r="AO50" s="37"/>
      <c r="AP50" s="37"/>
      <c r="AQ50" s="32"/>
      <c r="AR50" s="32"/>
      <c r="AS50" s="37"/>
      <c r="AT50" s="37"/>
      <c r="AU50" s="37"/>
      <c r="AV50" s="37"/>
      <c r="AW50" s="32"/>
      <c r="AX50" s="32"/>
      <c r="AY50" s="37"/>
      <c r="AZ50" s="37"/>
      <c r="BA50" s="37"/>
      <c r="BB50" s="37"/>
    </row>
    <row r="51" spans="1:56" s="22" customFormat="1" x14ac:dyDescent="0.3">
      <c r="A51" s="21" t="s">
        <v>618</v>
      </c>
      <c r="E51" s="24">
        <f>AVERAGE(E45:E50)</f>
        <v>44.5</v>
      </c>
      <c r="F51" s="24"/>
      <c r="G51" s="24"/>
      <c r="H51" s="24">
        <f t="shared" ref="H51:AJ51" si="44">AVERAGE(H45:H50)</f>
        <v>11.666666666666666</v>
      </c>
      <c r="I51" s="24">
        <f t="shared" si="44"/>
        <v>7</v>
      </c>
      <c r="J51" s="24">
        <f t="shared" si="44"/>
        <v>4.666666666666667</v>
      </c>
      <c r="K51" s="24">
        <f t="shared" si="44"/>
        <v>9.1666666666666661</v>
      </c>
      <c r="L51" s="24">
        <f t="shared" si="44"/>
        <v>8</v>
      </c>
      <c r="M51" s="24">
        <f t="shared" si="44"/>
        <v>1.1666666666666667</v>
      </c>
      <c r="N51" s="24">
        <f t="shared" si="44"/>
        <v>0</v>
      </c>
      <c r="O51" s="24">
        <f t="shared" si="44"/>
        <v>19.166666666666668</v>
      </c>
      <c r="P51" s="24">
        <f t="shared" si="44"/>
        <v>15.5</v>
      </c>
      <c r="Q51" s="24"/>
      <c r="R51" s="24">
        <f t="shared" si="44"/>
        <v>1.1666666666666667</v>
      </c>
      <c r="S51" s="24"/>
      <c r="T51" s="24">
        <f t="shared" si="44"/>
        <v>52.378814180545106</v>
      </c>
      <c r="U51" s="24"/>
      <c r="V51" s="24"/>
      <c r="W51" s="24">
        <f t="shared" si="44"/>
        <v>13.406812211886958</v>
      </c>
      <c r="X51" s="24">
        <f t="shared" si="44"/>
        <v>8.0138852463793455</v>
      </c>
      <c r="Y51" s="24">
        <f t="shared" si="44"/>
        <v>5.39292696550761</v>
      </c>
      <c r="Z51" s="24">
        <f t="shared" si="44"/>
        <v>10.68585521771989</v>
      </c>
      <c r="AA51" s="24">
        <f t="shared" si="44"/>
        <v>9.3575857295369484</v>
      </c>
      <c r="AB51" s="24">
        <f t="shared" si="44"/>
        <v>1.3282694881829422</v>
      </c>
      <c r="AC51" s="24">
        <f t="shared" si="44"/>
        <v>0</v>
      </c>
      <c r="AD51" s="24">
        <f t="shared" si="44"/>
        <v>23.528518389848049</v>
      </c>
      <c r="AE51" s="24"/>
      <c r="AF51" s="24">
        <f t="shared" si="44"/>
        <v>65.333333333333329</v>
      </c>
      <c r="AG51" s="24">
        <f t="shared" si="44"/>
        <v>69.79080776918704</v>
      </c>
      <c r="AH51" s="24">
        <f t="shared" si="44"/>
        <v>17.495958235823519</v>
      </c>
      <c r="AI51" s="24">
        <f t="shared" si="44"/>
        <v>12.713233994989443</v>
      </c>
      <c r="AJ51" s="24">
        <f t="shared" si="44"/>
        <v>100</v>
      </c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3"/>
    </row>
  </sheetData>
  <hyperlinks>
    <hyperlink ref="B5" r:id="rId1" display="mailto:vozarova@uniba.sk" xr:uid="{9F070A5A-8596-494B-B75C-A67C3F60A7A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Hronic unit</vt:lpstr>
      <vt:lpstr>North Gemeric Unit</vt:lpstr>
      <vt:lpstr>Veporic Unit</vt:lpstr>
      <vt:lpstr>South Gemeric Unit</vt:lpstr>
      <vt:lpstr>Tatric Unit</vt:lpstr>
      <vt:lpstr>Turnaic Unit</vt:lpstr>
      <vt:lpstr>Zemplin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</dc:creator>
  <cp:lastModifiedBy>Lubica Puskelova</cp:lastModifiedBy>
  <dcterms:created xsi:type="dcterms:W3CDTF">2022-04-21T15:14:24Z</dcterms:created>
  <dcterms:modified xsi:type="dcterms:W3CDTF">2024-08-05T08:33:56Z</dcterms:modified>
</cp:coreProperties>
</file>