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D:\00 Geologica Carpathica\00 Manuskripty\00 ACCEPTED\4-2022\68-Subova\praca\Suppl\"/>
    </mc:Choice>
  </mc:AlternateContent>
  <xr:revisionPtr revIDLastSave="0" documentId="13_ncr:1_{85E35EFE-746A-4F22-9E8D-BDA57025F7B4}" xr6:coauthVersionLast="36" xr6:coauthVersionMax="36" xr10:uidLastSave="{00000000-0000-0000-0000-000000000000}"/>
  <bookViews>
    <workbookView xWindow="28680" yWindow="-120" windowWidth="29040" windowHeight="17640" activeTab="2" xr2:uid="{00000000-000D-0000-FFFF-FFFF00000000}"/>
  </bookViews>
  <sheets>
    <sheet name="Feldspar" sheetId="1" r:id="rId1"/>
    <sheet name="Illite and chlorite" sheetId="2" r:id="rId2"/>
    <sheet name="Siliceous cement" sheetId="3" r:id="rId3"/>
  </sheets>
  <definedNames>
    <definedName name="_Hlk86141181" localSheetId="0">Feldspar!$A$2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B27" i="1"/>
  <c r="K42" i="2" l="1"/>
  <c r="L42" i="2"/>
  <c r="M42" i="2"/>
  <c r="J42" i="2"/>
  <c r="F35" i="2"/>
  <c r="G35" i="2"/>
  <c r="C35" i="2"/>
  <c r="D35" i="2"/>
  <c r="E35" i="2"/>
  <c r="B35" i="2"/>
</calcChain>
</file>

<file path=xl/sharedStrings.xml><?xml version="1.0" encoding="utf-8"?>
<sst xmlns="http://schemas.openxmlformats.org/spreadsheetml/2006/main" count="359" uniqueCount="160">
  <si>
    <t>SrO</t>
  </si>
  <si>
    <t>Na</t>
  </si>
  <si>
    <t>K</t>
  </si>
  <si>
    <t>7 / 1</t>
  </si>
  <si>
    <t>8 / 1</t>
  </si>
  <si>
    <t>9 / 1</t>
  </si>
  <si>
    <t>pl</t>
  </si>
  <si>
    <t>an7</t>
  </si>
  <si>
    <t>an8</t>
  </si>
  <si>
    <t>1 / 1</t>
  </si>
  <si>
    <t>2 / 1</t>
  </si>
  <si>
    <t>3 / 1</t>
  </si>
  <si>
    <t>4 / 1</t>
  </si>
  <si>
    <t>5 / 1</t>
  </si>
  <si>
    <t>6 / 1</t>
  </si>
  <si>
    <t>an1</t>
  </si>
  <si>
    <t>an2</t>
  </si>
  <si>
    <t>an3</t>
  </si>
  <si>
    <t>an4</t>
  </si>
  <si>
    <t>an5</t>
  </si>
  <si>
    <t>an6</t>
  </si>
  <si>
    <t>an9</t>
  </si>
  <si>
    <t>CaO</t>
  </si>
  <si>
    <t>Ca</t>
  </si>
  <si>
    <t xml:space="preserve">Si </t>
  </si>
  <si>
    <t xml:space="preserve">Al </t>
  </si>
  <si>
    <t xml:space="preserve">Sr </t>
  </si>
  <si>
    <t>Albite</t>
  </si>
  <si>
    <t>Orthoclase</t>
  </si>
  <si>
    <t>Anorthite</t>
  </si>
  <si>
    <t>10 / 1</t>
  </si>
  <si>
    <t>16 / 1</t>
  </si>
  <si>
    <t>17 / 1</t>
  </si>
  <si>
    <t>18 / 1</t>
  </si>
  <si>
    <t>21 / 1</t>
  </si>
  <si>
    <t>22 / 1</t>
  </si>
  <si>
    <t>an12</t>
  </si>
  <si>
    <t>an13</t>
  </si>
  <si>
    <t>an14</t>
  </si>
  <si>
    <t>an15</t>
  </si>
  <si>
    <t>an16</t>
  </si>
  <si>
    <t>23 / 1</t>
  </si>
  <si>
    <t>24 / 1</t>
  </si>
  <si>
    <t>25 / 1</t>
  </si>
  <si>
    <t>kfs</t>
  </si>
  <si>
    <t>31 / 1</t>
  </si>
  <si>
    <t>32 / 1</t>
  </si>
  <si>
    <t>33 / 1</t>
  </si>
  <si>
    <t xml:space="preserve">Total </t>
  </si>
  <si>
    <t>FeO</t>
  </si>
  <si>
    <t>MgO</t>
  </si>
  <si>
    <t>MnO</t>
  </si>
  <si>
    <t>NiO</t>
  </si>
  <si>
    <t>Cl</t>
  </si>
  <si>
    <t>F</t>
  </si>
  <si>
    <t>Total</t>
  </si>
  <si>
    <t>Si</t>
  </si>
  <si>
    <t>Al</t>
  </si>
  <si>
    <t>Mg</t>
  </si>
  <si>
    <t>Ti</t>
  </si>
  <si>
    <t>Cr</t>
  </si>
  <si>
    <t>Fe</t>
  </si>
  <si>
    <t>Mn</t>
  </si>
  <si>
    <t>Ni</t>
  </si>
  <si>
    <t>Ba</t>
  </si>
  <si>
    <t>CL</t>
  </si>
  <si>
    <t>OH/O</t>
  </si>
  <si>
    <t>k+na/k+ca+na</t>
  </si>
  <si>
    <t>i charge</t>
  </si>
  <si>
    <t>dioctah</t>
  </si>
  <si>
    <t>chlorite</t>
  </si>
  <si>
    <t>chloritized biotite</t>
  </si>
  <si>
    <t>cement</t>
  </si>
  <si>
    <r>
      <t>Al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</si>
  <si>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19/1</t>
  </si>
  <si>
    <t>20/1</t>
  </si>
  <si>
    <t>21/1</t>
  </si>
  <si>
    <t>22/1</t>
  </si>
  <si>
    <t>25/1</t>
  </si>
  <si>
    <t>26/1</t>
  </si>
  <si>
    <t>27/1</t>
  </si>
  <si>
    <t>28/1</t>
  </si>
  <si>
    <t>an11</t>
  </si>
  <si>
    <t>an3_1</t>
  </si>
  <si>
    <t>an4_1</t>
  </si>
  <si>
    <t>an5_1</t>
  </si>
  <si>
    <t>an6_1</t>
  </si>
  <si>
    <t>an7_1</t>
  </si>
  <si>
    <t>an8_1</t>
  </si>
  <si>
    <t>an11_1</t>
  </si>
  <si>
    <t>an12_1</t>
  </si>
  <si>
    <t>an13_1</t>
  </si>
  <si>
    <t>an14_1</t>
  </si>
  <si>
    <t>rim</t>
  </si>
  <si>
    <r>
      <t>SiO</t>
    </r>
    <r>
      <rPr>
        <b/>
        <vertAlign val="subscript"/>
        <sz val="11"/>
        <rFont val="Calibri"/>
        <family val="2"/>
        <charset val="238"/>
        <scheme val="minor"/>
      </rPr>
      <t>2</t>
    </r>
  </si>
  <si>
    <r>
      <t>Al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O</t>
    </r>
    <r>
      <rPr>
        <b/>
        <vertAlign val="subscript"/>
        <sz val="11"/>
        <rFont val="Calibri"/>
        <family val="2"/>
        <charset val="238"/>
        <scheme val="minor"/>
      </rPr>
      <t>3</t>
    </r>
  </si>
  <si>
    <r>
      <t>Na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O</t>
    </r>
  </si>
  <si>
    <r>
      <t>K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O</t>
    </r>
  </si>
  <si>
    <r>
      <t>SiO</t>
    </r>
    <r>
      <rPr>
        <vertAlign val="subscript"/>
        <sz val="11"/>
        <rFont val="Calibri"/>
        <family val="2"/>
        <charset val="238"/>
        <scheme val="minor"/>
      </rPr>
      <t>2</t>
    </r>
  </si>
  <si>
    <r>
      <t>Na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</si>
  <si>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r>
      <t>K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</si>
  <si>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r>
      <t>Cr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</si>
  <si>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TiO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</si>
  <si>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an10</t>
  </si>
  <si>
    <t xml:space="preserve">K </t>
  </si>
  <si>
    <t>illite</t>
  </si>
  <si>
    <t>6/1</t>
  </si>
  <si>
    <t>7/1</t>
  </si>
  <si>
    <t>8/1</t>
  </si>
  <si>
    <t>9/1</t>
  </si>
  <si>
    <t>10/1</t>
  </si>
  <si>
    <t>11/1</t>
  </si>
  <si>
    <t>12/1</t>
  </si>
  <si>
    <t>13/1</t>
  </si>
  <si>
    <r>
      <t xml:space="preserve">Nižný Hrabovec quarry section </t>
    </r>
    <r>
      <rPr>
        <sz val="11"/>
        <rFont val="Calibri"/>
        <family val="2"/>
        <charset val="238"/>
        <scheme val="minor"/>
      </rPr>
      <t>Sandstones</t>
    </r>
  </si>
  <si>
    <t>Evolution of depositional system during the lower Badenian in the East Slovakian Basin, with a special focus on reservoir rock identification and prediction</t>
  </si>
  <si>
    <t xml:space="preserve">VIKTÓRIA SUBOVÁ, SAMUEL RYBÁR, NATÁLIA HUDÁČKOVÁ, MICHAL JAMRICH, KATARÍNA ŠARINOVÁ, ĽUBOMÍR SLIVA, BRANISLAV ŠÁLY and IVAN HLAVATÝ </t>
  </si>
  <si>
    <t>Geologica Carpathica</t>
  </si>
  <si>
    <t>Trhovište-1 well; Core: 37</t>
  </si>
  <si>
    <t>Mineral</t>
  </si>
  <si>
    <t xml:space="preserve">Analyse </t>
  </si>
  <si>
    <t>Comment</t>
  </si>
  <si>
    <t>BaO</t>
  </si>
  <si>
    <t>Analyse</t>
  </si>
  <si>
    <t>sum A</t>
  </si>
  <si>
    <t>Sum I</t>
  </si>
  <si>
    <t>Sum M</t>
  </si>
  <si>
    <t>Sum T</t>
  </si>
  <si>
    <t>Sum A</t>
  </si>
  <si>
    <t>19 / 1</t>
  </si>
  <si>
    <t>26 / 1</t>
  </si>
  <si>
    <t>27 / 1</t>
  </si>
  <si>
    <t>28 / 1</t>
  </si>
  <si>
    <t>29 / 1</t>
  </si>
  <si>
    <t>36 / 1</t>
  </si>
  <si>
    <t xml:space="preserve">MgO  </t>
  </si>
  <si>
    <t xml:space="preserve">FeO  </t>
  </si>
  <si>
    <t xml:space="preserve">F    </t>
  </si>
  <si>
    <t xml:space="preserve">Cl   </t>
  </si>
  <si>
    <t xml:space="preserve">MnO  </t>
  </si>
  <si>
    <t xml:space="preserve">NiO  </t>
  </si>
  <si>
    <t>-O=F</t>
  </si>
  <si>
    <t>-O=Cl</t>
  </si>
  <si>
    <t>Total(F,Cl)</t>
  </si>
  <si>
    <t>authigenic</t>
  </si>
  <si>
    <t>cat sum</t>
  </si>
  <si>
    <r>
      <t>TiO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2 </t>
    </r>
  </si>
  <si>
    <r>
      <t>Cr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</si>
  <si>
    <t>Nižný Hrabovec quarry section; sandstones</t>
  </si>
  <si>
    <t>GROUP2</t>
  </si>
  <si>
    <t>GROUP1</t>
  </si>
  <si>
    <t>GROUP3</t>
  </si>
  <si>
    <t>Stretava-1 well; Core: 47</t>
  </si>
  <si>
    <t>detrital</t>
  </si>
  <si>
    <r>
      <t xml:space="preserve">Nižný Hrabovec quarry section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>Zeolites</t>
    </r>
  </si>
  <si>
    <t>Trhovište-1 well; Core: 37; sandstones</t>
  </si>
  <si>
    <t>Stretava-1 well; Core: 47; sandstones</t>
  </si>
  <si>
    <r>
      <rPr>
        <b/>
        <sz val="11"/>
        <color theme="1"/>
        <rFont val="Calibri"/>
        <family val="2"/>
        <charset val="238"/>
        <scheme val="minor"/>
      </rPr>
      <t>Supplement S1a</t>
    </r>
    <r>
      <rPr>
        <sz val="11"/>
        <color theme="1"/>
        <rFont val="Calibri"/>
        <family val="2"/>
        <charset val="238"/>
        <scheme val="minor"/>
      </rPr>
      <t xml:space="preserve"> - Composition of feldspar, calculated based on 8 oxygene</t>
    </r>
  </si>
  <si>
    <r>
      <rPr>
        <b/>
        <sz val="11"/>
        <color theme="1"/>
        <rFont val="Calibri"/>
        <family val="2"/>
        <charset val="238"/>
        <scheme val="minor"/>
      </rPr>
      <t>Supplement S1b</t>
    </r>
    <r>
      <rPr>
        <sz val="11"/>
        <color theme="1"/>
        <rFont val="Calibri"/>
        <family val="2"/>
        <charset val="238"/>
        <scheme val="minor"/>
      </rPr>
      <t xml:space="preserve"> - Composition of phyllosilicates from sandstones</t>
    </r>
  </si>
  <si>
    <r>
      <rPr>
        <b/>
        <sz val="11"/>
        <color theme="1"/>
        <rFont val="Calibri"/>
        <family val="2"/>
        <charset val="238"/>
        <scheme val="minor"/>
      </rPr>
      <t>Supplement S1c</t>
    </r>
    <r>
      <rPr>
        <sz val="11"/>
        <color theme="1"/>
        <rFont val="Calibri"/>
        <family val="2"/>
        <charset val="238"/>
        <scheme val="minor"/>
      </rPr>
      <t xml:space="preserve"> - Composition of siliceous cement.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</si>
</sst>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10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0" borderId="1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6" fillId="0" borderId="1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3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5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10" xfId="0" applyBorder="1"/>
    <xf numFmtId="0" fontId="0" fillId="0" borderId="11" xfId="0" applyBorder="1"/>
    <xf numFmtId="0" fontId="1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1" fillId="0" borderId="12" xfId="0" applyFont="1" applyFill="1" applyBorder="1"/>
    <xf numFmtId="0" fontId="11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/>
    </xf>
    <xf numFmtId="2" fontId="6" fillId="0" borderId="14" xfId="0" applyNumberFormat="1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6" fillId="0" borderId="5" xfId="0" applyNumberFormat="1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vertical="center"/>
    </xf>
    <xf numFmtId="2" fontId="5" fillId="0" borderId="0" xfId="0" applyNumberFormat="1" applyFont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0" fillId="0" borderId="10" xfId="0" applyFill="1" applyBorder="1"/>
    <xf numFmtId="0" fontId="1" fillId="0" borderId="10" xfId="0" applyFont="1" applyFill="1" applyBorder="1" applyAlignment="1">
      <alignment horizontal="left"/>
    </xf>
    <xf numFmtId="0" fontId="11" fillId="0" borderId="18" xfId="0" applyFont="1" applyFill="1" applyBorder="1"/>
    <xf numFmtId="0" fontId="0" fillId="0" borderId="19" xfId="0" applyBorder="1"/>
    <xf numFmtId="0" fontId="11" fillId="0" borderId="18" xfId="0" applyFont="1" applyBorder="1"/>
    <xf numFmtId="0" fontId="11" fillId="0" borderId="11" xfId="0" applyFont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1" fillId="0" borderId="4" xfId="0" applyFont="1" applyBorder="1"/>
    <xf numFmtId="0" fontId="0" fillId="0" borderId="9" xfId="0" applyBorder="1"/>
    <xf numFmtId="0" fontId="11" fillId="0" borderId="10" xfId="0" applyFont="1" applyBorder="1"/>
    <xf numFmtId="2" fontId="1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1" fillId="0" borderId="10" xfId="0" applyFont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15" fillId="0" borderId="10" xfId="0" applyNumberFormat="1" applyFont="1" applyFill="1" applyBorder="1" applyAlignment="1">
      <alignment horizontal="center"/>
    </xf>
    <xf numFmtId="2" fontId="15" fillId="0" borderId="4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0" fillId="0" borderId="6" xfId="0" applyNumberFormat="1" applyFill="1" applyBorder="1" applyAlignment="1">
      <alignment horizontal="center" vertical="center"/>
    </xf>
    <xf numFmtId="0" fontId="0" fillId="0" borderId="11" xfId="0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5"/>
  <sheetViews>
    <sheetView zoomScale="80" zoomScaleNormal="80" workbookViewId="0">
      <selection sqref="A1:L1"/>
    </sheetView>
  </sheetViews>
  <sheetFormatPr defaultRowHeight="14.4" x14ac:dyDescent="0.3"/>
  <cols>
    <col min="1" max="10" width="11.88671875" customWidth="1"/>
    <col min="11" max="11" width="13.33203125" customWidth="1"/>
    <col min="12" max="12" width="10.88671875" customWidth="1"/>
    <col min="28" max="28" width="9.44140625" bestFit="1" customWidth="1"/>
    <col min="30" max="30" width="10.44140625" customWidth="1"/>
    <col min="31" max="31" width="10.6640625" customWidth="1"/>
    <col min="32" max="32" width="10.5546875" customWidth="1"/>
    <col min="33" max="33" width="11.6640625" customWidth="1"/>
    <col min="34" max="34" width="10" customWidth="1"/>
    <col min="35" max="35" width="12.6640625" customWidth="1"/>
    <col min="36" max="36" width="10.44140625" customWidth="1"/>
    <col min="37" max="37" width="11.5546875" customWidth="1"/>
    <col min="38" max="38" width="10" customWidth="1"/>
    <col min="39" max="39" width="11.88671875" customWidth="1"/>
    <col min="40" max="40" width="12" customWidth="1"/>
  </cols>
  <sheetData>
    <row r="1" spans="1:41" x14ac:dyDescent="0.3">
      <c r="A1" s="167" t="s">
        <v>157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41" x14ac:dyDescent="0.3">
      <c r="A2" s="174" t="s">
        <v>115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71"/>
      <c r="N2" s="71"/>
      <c r="O2" s="71"/>
      <c r="P2" s="71"/>
      <c r="Q2" s="71"/>
      <c r="R2" s="71"/>
      <c r="S2" s="71"/>
      <c r="T2" s="71"/>
    </row>
    <row r="3" spans="1:41" x14ac:dyDescent="0.3">
      <c r="A3" s="173" t="s">
        <v>116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41" ht="15" thickBot="1" x14ac:dyDescent="0.35">
      <c r="A4" s="173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41" s="5" customFormat="1" x14ac:dyDescent="0.3">
      <c r="A5" s="40"/>
      <c r="B5" s="33" t="s">
        <v>32</v>
      </c>
      <c r="C5" s="34" t="s">
        <v>33</v>
      </c>
      <c r="D5" s="34" t="s">
        <v>74</v>
      </c>
      <c r="E5" s="34" t="s">
        <v>75</v>
      </c>
      <c r="F5" s="34" t="s">
        <v>76</v>
      </c>
      <c r="G5" s="34" t="s">
        <v>77</v>
      </c>
      <c r="H5" s="34" t="s">
        <v>78</v>
      </c>
      <c r="I5" s="34" t="s">
        <v>79</v>
      </c>
      <c r="J5" s="34" t="s">
        <v>80</v>
      </c>
      <c r="K5" s="34" t="s">
        <v>81</v>
      </c>
      <c r="L5" s="35" t="s">
        <v>9</v>
      </c>
      <c r="M5" s="35" t="s">
        <v>10</v>
      </c>
      <c r="N5" s="35" t="s">
        <v>11</v>
      </c>
      <c r="O5" s="35" t="s">
        <v>12</v>
      </c>
      <c r="P5" s="35" t="s">
        <v>13</v>
      </c>
      <c r="Q5" s="35" t="s">
        <v>14</v>
      </c>
      <c r="R5" s="35" t="s">
        <v>3</v>
      </c>
      <c r="S5" s="35" t="s">
        <v>4</v>
      </c>
      <c r="T5" s="35" t="s">
        <v>5</v>
      </c>
      <c r="U5" s="159" t="s">
        <v>30</v>
      </c>
      <c r="V5" s="35" t="s">
        <v>31</v>
      </c>
      <c r="W5" s="35" t="s">
        <v>32</v>
      </c>
      <c r="X5" s="35" t="s">
        <v>33</v>
      </c>
      <c r="Y5" s="35" t="s">
        <v>34</v>
      </c>
      <c r="Z5" s="35" t="s">
        <v>35</v>
      </c>
      <c r="AA5" s="35" t="s">
        <v>41</v>
      </c>
      <c r="AB5" s="35" t="s">
        <v>42</v>
      </c>
      <c r="AC5" s="35" t="s">
        <v>43</v>
      </c>
      <c r="AD5" s="159" t="s">
        <v>45</v>
      </c>
      <c r="AE5" s="35" t="s">
        <v>46</v>
      </c>
      <c r="AF5" s="36" t="s">
        <v>47</v>
      </c>
      <c r="AG5" s="66" t="s">
        <v>106</v>
      </c>
      <c r="AH5" s="66" t="s">
        <v>107</v>
      </c>
      <c r="AI5" s="66" t="s">
        <v>108</v>
      </c>
      <c r="AJ5" s="66" t="s">
        <v>109</v>
      </c>
      <c r="AK5" s="66" t="s">
        <v>110</v>
      </c>
      <c r="AL5" s="66" t="s">
        <v>111</v>
      </c>
      <c r="AM5" s="66" t="s">
        <v>112</v>
      </c>
      <c r="AN5" s="67" t="s">
        <v>113</v>
      </c>
    </row>
    <row r="6" spans="1:41" x14ac:dyDescent="0.3">
      <c r="A6" s="2"/>
      <c r="B6" s="168" t="s">
        <v>155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8" t="s">
        <v>156</v>
      </c>
      <c r="V6" s="169"/>
      <c r="W6" s="169"/>
      <c r="X6" s="169"/>
      <c r="Y6" s="169"/>
      <c r="Z6" s="169"/>
      <c r="AA6" s="169"/>
      <c r="AB6" s="169"/>
      <c r="AC6" s="169"/>
      <c r="AD6" s="170" t="s">
        <v>114</v>
      </c>
      <c r="AE6" s="171"/>
      <c r="AF6" s="172"/>
      <c r="AG6" s="171" t="s">
        <v>154</v>
      </c>
      <c r="AH6" s="171"/>
      <c r="AI6" s="171"/>
      <c r="AJ6" s="171"/>
      <c r="AK6" s="171"/>
      <c r="AL6" s="171"/>
      <c r="AM6" s="171"/>
      <c r="AN6" s="172"/>
    </row>
    <row r="7" spans="1:41" ht="15" thickBot="1" x14ac:dyDescent="0.35">
      <c r="A7" s="2"/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8"/>
      <c r="V7" s="169"/>
      <c r="W7" s="169"/>
      <c r="X7" s="169"/>
      <c r="Y7" s="169"/>
      <c r="Z7" s="169"/>
      <c r="AA7" s="169"/>
      <c r="AB7" s="169"/>
      <c r="AC7" s="169"/>
      <c r="AD7" s="170"/>
      <c r="AE7" s="171"/>
      <c r="AF7" s="172"/>
      <c r="AG7" s="171"/>
      <c r="AH7" s="171"/>
      <c r="AI7" s="171"/>
      <c r="AJ7" s="171"/>
      <c r="AK7" s="171"/>
      <c r="AL7" s="171"/>
      <c r="AM7" s="171"/>
      <c r="AN7" s="172"/>
    </row>
    <row r="8" spans="1:41" x14ac:dyDescent="0.3">
      <c r="A8" s="156" t="s">
        <v>119</v>
      </c>
      <c r="B8" s="37" t="s">
        <v>6</v>
      </c>
      <c r="C8" s="37" t="s">
        <v>6</v>
      </c>
      <c r="D8" s="37" t="s">
        <v>6</v>
      </c>
      <c r="E8" s="37" t="s">
        <v>6</v>
      </c>
      <c r="F8" s="37" t="s">
        <v>6</v>
      </c>
      <c r="G8" s="37" t="s">
        <v>6</v>
      </c>
      <c r="H8" s="37" t="s">
        <v>6</v>
      </c>
      <c r="I8" s="37" t="s">
        <v>6</v>
      </c>
      <c r="J8" s="37" t="s">
        <v>6</v>
      </c>
      <c r="K8" s="37" t="s">
        <v>6</v>
      </c>
      <c r="L8" s="21" t="s">
        <v>6</v>
      </c>
      <c r="M8" s="21" t="s">
        <v>6</v>
      </c>
      <c r="N8" s="21" t="s">
        <v>6</v>
      </c>
      <c r="O8" s="21" t="s">
        <v>6</v>
      </c>
      <c r="P8" s="21" t="s">
        <v>6</v>
      </c>
      <c r="Q8" s="21" t="s">
        <v>6</v>
      </c>
      <c r="R8" s="21" t="s">
        <v>6</v>
      </c>
      <c r="S8" s="21" t="s">
        <v>6</v>
      </c>
      <c r="T8" s="21" t="s">
        <v>6</v>
      </c>
      <c r="U8" s="160" t="s">
        <v>6</v>
      </c>
      <c r="V8" s="21" t="s">
        <v>6</v>
      </c>
      <c r="W8" s="21" t="s">
        <v>6</v>
      </c>
      <c r="X8" s="21" t="s">
        <v>6</v>
      </c>
      <c r="Y8" s="21" t="s">
        <v>6</v>
      </c>
      <c r="Z8" s="21" t="s">
        <v>44</v>
      </c>
      <c r="AA8" s="21" t="s">
        <v>6</v>
      </c>
      <c r="AB8" s="21" t="s">
        <v>6</v>
      </c>
      <c r="AC8" s="21" t="s">
        <v>6</v>
      </c>
      <c r="AD8" s="160" t="s">
        <v>44</v>
      </c>
      <c r="AE8" s="21" t="s">
        <v>44</v>
      </c>
      <c r="AF8" s="3" t="s">
        <v>44</v>
      </c>
      <c r="AG8" s="6" t="s">
        <v>44</v>
      </c>
      <c r="AH8" s="6" t="s">
        <v>44</v>
      </c>
      <c r="AI8" s="6" t="s">
        <v>44</v>
      </c>
      <c r="AJ8" s="6" t="s">
        <v>44</v>
      </c>
      <c r="AK8" s="6" t="s">
        <v>44</v>
      </c>
      <c r="AL8" s="6" t="s">
        <v>44</v>
      </c>
      <c r="AM8" s="6" t="s">
        <v>44</v>
      </c>
      <c r="AN8" s="8" t="s">
        <v>44</v>
      </c>
    </row>
    <row r="9" spans="1:41" x14ac:dyDescent="0.3">
      <c r="A9" s="157" t="s">
        <v>120</v>
      </c>
      <c r="B9" s="37" t="s">
        <v>83</v>
      </c>
      <c r="C9" s="37" t="s">
        <v>84</v>
      </c>
      <c r="D9" s="37" t="s">
        <v>85</v>
      </c>
      <c r="E9" s="37" t="s">
        <v>86</v>
      </c>
      <c r="F9" s="37" t="s">
        <v>87</v>
      </c>
      <c r="G9" s="37" t="s">
        <v>88</v>
      </c>
      <c r="H9" s="37" t="s">
        <v>89</v>
      </c>
      <c r="I9" s="37" t="s">
        <v>90</v>
      </c>
      <c r="J9" s="37" t="s">
        <v>91</v>
      </c>
      <c r="K9" s="37" t="s">
        <v>92</v>
      </c>
      <c r="L9" s="21" t="s">
        <v>15</v>
      </c>
      <c r="M9" s="21" t="s">
        <v>16</v>
      </c>
      <c r="N9" s="21" t="s">
        <v>17</v>
      </c>
      <c r="O9" s="21" t="s">
        <v>18</v>
      </c>
      <c r="P9" s="21" t="s">
        <v>19</v>
      </c>
      <c r="Q9" s="21" t="s">
        <v>20</v>
      </c>
      <c r="R9" s="21" t="s">
        <v>7</v>
      </c>
      <c r="S9" s="21" t="s">
        <v>8</v>
      </c>
      <c r="T9" s="21" t="s">
        <v>21</v>
      </c>
      <c r="U9" s="160" t="s">
        <v>15</v>
      </c>
      <c r="V9" s="21" t="s">
        <v>7</v>
      </c>
      <c r="W9" s="21" t="s">
        <v>8</v>
      </c>
      <c r="X9" s="21" t="s">
        <v>21</v>
      </c>
      <c r="Y9" s="21" t="s">
        <v>36</v>
      </c>
      <c r="Z9" s="21" t="s">
        <v>37</v>
      </c>
      <c r="AA9" s="21" t="s">
        <v>38</v>
      </c>
      <c r="AB9" s="21" t="s">
        <v>39</v>
      </c>
      <c r="AC9" s="21" t="s">
        <v>40</v>
      </c>
      <c r="AD9" s="160" t="s">
        <v>18</v>
      </c>
      <c r="AE9" s="21" t="s">
        <v>19</v>
      </c>
      <c r="AF9" s="3" t="s">
        <v>20</v>
      </c>
      <c r="AG9" s="6" t="s">
        <v>20</v>
      </c>
      <c r="AH9" s="6" t="s">
        <v>7</v>
      </c>
      <c r="AI9" s="6" t="s">
        <v>8</v>
      </c>
      <c r="AJ9" s="6" t="s">
        <v>21</v>
      </c>
      <c r="AK9" s="6" t="s">
        <v>103</v>
      </c>
      <c r="AL9" s="6" t="s">
        <v>82</v>
      </c>
      <c r="AM9" s="6" t="s">
        <v>36</v>
      </c>
      <c r="AN9" s="8" t="s">
        <v>37</v>
      </c>
    </row>
    <row r="10" spans="1:41" ht="15" thickBot="1" x14ac:dyDescent="0.35">
      <c r="A10" s="157" t="s">
        <v>121</v>
      </c>
      <c r="B10" s="37" t="s">
        <v>153</v>
      </c>
      <c r="C10" s="21" t="s">
        <v>153</v>
      </c>
      <c r="D10" s="21" t="s">
        <v>153</v>
      </c>
      <c r="E10" s="21" t="s">
        <v>153</v>
      </c>
      <c r="F10" s="21" t="s">
        <v>153</v>
      </c>
      <c r="G10" s="21" t="s">
        <v>153</v>
      </c>
      <c r="H10" s="21" t="s">
        <v>153</v>
      </c>
      <c r="I10" s="21" t="s">
        <v>153</v>
      </c>
      <c r="J10" s="21" t="s">
        <v>153</v>
      </c>
      <c r="K10" s="21" t="s">
        <v>153</v>
      </c>
      <c r="L10" s="21" t="s">
        <v>93</v>
      </c>
      <c r="M10" s="21" t="s">
        <v>153</v>
      </c>
      <c r="N10" s="21" t="s">
        <v>93</v>
      </c>
      <c r="O10" s="21" t="s">
        <v>153</v>
      </c>
      <c r="P10" s="21" t="s">
        <v>93</v>
      </c>
      <c r="Q10" s="21" t="s">
        <v>93</v>
      </c>
      <c r="R10" s="21" t="s">
        <v>153</v>
      </c>
      <c r="S10" s="21" t="s">
        <v>93</v>
      </c>
      <c r="T10" s="21" t="s">
        <v>72</v>
      </c>
      <c r="U10" s="160" t="s">
        <v>153</v>
      </c>
      <c r="V10" s="21" t="s">
        <v>72</v>
      </c>
      <c r="W10" s="21" t="s">
        <v>72</v>
      </c>
      <c r="X10" s="21" t="s">
        <v>72</v>
      </c>
      <c r="Y10" s="21" t="s">
        <v>153</v>
      </c>
      <c r="Z10" s="21" t="s">
        <v>153</v>
      </c>
      <c r="AA10" s="21" t="s">
        <v>153</v>
      </c>
      <c r="AB10" s="21" t="s">
        <v>153</v>
      </c>
      <c r="AC10" s="21" t="s">
        <v>153</v>
      </c>
      <c r="AD10" s="18" t="s">
        <v>153</v>
      </c>
      <c r="AE10" s="19" t="s">
        <v>144</v>
      </c>
      <c r="AF10" s="20" t="s">
        <v>153</v>
      </c>
      <c r="AG10" s="19" t="s">
        <v>144</v>
      </c>
      <c r="AH10" s="19" t="s">
        <v>144</v>
      </c>
      <c r="AI10" s="19" t="s">
        <v>144</v>
      </c>
      <c r="AJ10" s="19" t="s">
        <v>144</v>
      </c>
      <c r="AK10" s="19" t="s">
        <v>144</v>
      </c>
      <c r="AL10" s="19" t="s">
        <v>144</v>
      </c>
      <c r="AM10" s="19" t="s">
        <v>144</v>
      </c>
      <c r="AN10" s="20" t="s">
        <v>144</v>
      </c>
    </row>
    <row r="11" spans="1:41" ht="15" thickBot="1" x14ac:dyDescent="0.35">
      <c r="A11" s="158"/>
      <c r="B11" s="39" t="s">
        <v>150</v>
      </c>
      <c r="C11" s="39" t="s">
        <v>150</v>
      </c>
      <c r="D11" s="39" t="s">
        <v>151</v>
      </c>
      <c r="E11" s="39" t="s">
        <v>149</v>
      </c>
      <c r="F11" s="39" t="s">
        <v>150</v>
      </c>
      <c r="G11" s="39" t="s">
        <v>150</v>
      </c>
      <c r="H11" s="39" t="s">
        <v>150</v>
      </c>
      <c r="I11" s="39" t="s">
        <v>150</v>
      </c>
      <c r="J11" s="39" t="s">
        <v>150</v>
      </c>
      <c r="K11" s="39" t="s">
        <v>150</v>
      </c>
      <c r="L11" s="39" t="s">
        <v>151</v>
      </c>
      <c r="M11" s="39" t="s">
        <v>149</v>
      </c>
      <c r="N11" s="39" t="s">
        <v>151</v>
      </c>
      <c r="O11" s="39" t="s">
        <v>149</v>
      </c>
      <c r="P11" s="39" t="s">
        <v>151</v>
      </c>
      <c r="Q11" s="39" t="s">
        <v>151</v>
      </c>
      <c r="R11" s="39" t="s">
        <v>149</v>
      </c>
      <c r="S11" s="39" t="s">
        <v>151</v>
      </c>
      <c r="T11" s="39" t="s">
        <v>151</v>
      </c>
      <c r="U11" s="38" t="s">
        <v>151</v>
      </c>
      <c r="V11" s="39" t="s">
        <v>151</v>
      </c>
      <c r="W11" s="39" t="s">
        <v>151</v>
      </c>
      <c r="X11" s="39" t="s">
        <v>151</v>
      </c>
      <c r="Y11" s="39" t="s">
        <v>151</v>
      </c>
      <c r="Z11" s="19"/>
      <c r="AA11" s="39" t="s">
        <v>151</v>
      </c>
      <c r="AB11" s="39" t="s">
        <v>151</v>
      </c>
      <c r="AC11" s="39" t="s">
        <v>151</v>
      </c>
      <c r="AD11" s="166"/>
      <c r="AE11" s="153"/>
      <c r="AF11" s="154"/>
      <c r="AG11" s="21"/>
      <c r="AH11" s="21"/>
      <c r="AI11" s="21"/>
      <c r="AJ11" s="21"/>
      <c r="AK11" s="21"/>
      <c r="AL11" s="21"/>
      <c r="AM11" s="21"/>
      <c r="AN11" s="3"/>
    </row>
    <row r="12" spans="1:41" ht="15.6" x14ac:dyDescent="0.35">
      <c r="A12" s="1" t="s">
        <v>94</v>
      </c>
      <c r="B12" s="14">
        <v>61.0169</v>
      </c>
      <c r="C12" s="14">
        <v>61.174599999999998</v>
      </c>
      <c r="D12" s="14">
        <v>68.0518</v>
      </c>
      <c r="E12" s="14">
        <v>65.129400000000004</v>
      </c>
      <c r="F12" s="14">
        <v>61.2288</v>
      </c>
      <c r="G12" s="14">
        <v>62.957299999999996</v>
      </c>
      <c r="H12" s="14">
        <v>62.441400000000002</v>
      </c>
      <c r="I12" s="14">
        <v>62.236499999999999</v>
      </c>
      <c r="J12" s="14">
        <v>62.2119</v>
      </c>
      <c r="K12" s="14">
        <v>63.02</v>
      </c>
      <c r="L12" s="14">
        <v>68.27</v>
      </c>
      <c r="M12" s="76">
        <v>64.400000000000006</v>
      </c>
      <c r="N12" s="76">
        <v>68.37</v>
      </c>
      <c r="O12" s="76">
        <v>64.44</v>
      </c>
      <c r="P12" s="12">
        <v>68.069999999999993</v>
      </c>
      <c r="Q12" s="12">
        <v>67.5</v>
      </c>
      <c r="R12" s="12">
        <v>64.73</v>
      </c>
      <c r="S12" s="14">
        <v>69.17</v>
      </c>
      <c r="T12" s="14">
        <v>68.86</v>
      </c>
      <c r="U12" s="75">
        <v>69.349999999999994</v>
      </c>
      <c r="V12" s="14">
        <v>68.33</v>
      </c>
      <c r="W12" s="14">
        <v>68.36</v>
      </c>
      <c r="X12" s="14">
        <v>68.709999999999994</v>
      </c>
      <c r="Y12" s="14">
        <v>68.709999999999994</v>
      </c>
      <c r="Z12" s="14">
        <v>64.2</v>
      </c>
      <c r="AA12" s="73">
        <v>68.78</v>
      </c>
      <c r="AB12" s="73">
        <v>68.95</v>
      </c>
      <c r="AC12" s="73">
        <v>69.22</v>
      </c>
      <c r="AD12" s="75">
        <v>64.209999999999994</v>
      </c>
      <c r="AE12" s="14">
        <v>64.41</v>
      </c>
      <c r="AF12" s="77">
        <v>63.53</v>
      </c>
      <c r="AG12" s="80">
        <v>66.567400000000006</v>
      </c>
      <c r="AH12" s="80">
        <v>66.440799999999996</v>
      </c>
      <c r="AI12" s="80">
        <v>67.096599999999995</v>
      </c>
      <c r="AJ12" s="80">
        <v>66.347200000000001</v>
      </c>
      <c r="AK12" s="80">
        <v>66.327200000000005</v>
      </c>
      <c r="AL12" s="80">
        <v>66.309200000000004</v>
      </c>
      <c r="AM12" s="80">
        <v>66.848799999999997</v>
      </c>
      <c r="AN12" s="81">
        <v>66.614400000000003</v>
      </c>
      <c r="AO12" s="98"/>
    </row>
    <row r="13" spans="1:41" ht="15.6" x14ac:dyDescent="0.35">
      <c r="A13" s="1" t="s">
        <v>95</v>
      </c>
      <c r="B13" s="14">
        <v>24.178899999999999</v>
      </c>
      <c r="C13" s="14">
        <v>23.800799999999999</v>
      </c>
      <c r="D13" s="14">
        <v>19.940300000000001</v>
      </c>
      <c r="E13" s="14">
        <v>22.477599999999999</v>
      </c>
      <c r="F13" s="14">
        <v>24.4514</v>
      </c>
      <c r="G13" s="14">
        <v>23.224299999999999</v>
      </c>
      <c r="H13" s="14">
        <v>23.614599999999999</v>
      </c>
      <c r="I13" s="14">
        <v>23.834399999999999</v>
      </c>
      <c r="J13" s="14">
        <v>23.724</v>
      </c>
      <c r="K13" s="14">
        <v>23.366900000000001</v>
      </c>
      <c r="L13" s="12">
        <v>19.579999999999998</v>
      </c>
      <c r="M13" s="76">
        <v>21.81</v>
      </c>
      <c r="N13" s="76">
        <v>19.61</v>
      </c>
      <c r="O13" s="76">
        <v>22.05</v>
      </c>
      <c r="P13" s="14">
        <v>19.920000000000002</v>
      </c>
      <c r="Q13" s="14">
        <v>19.61</v>
      </c>
      <c r="R13" s="14">
        <v>21.94</v>
      </c>
      <c r="S13" s="14">
        <v>19.88</v>
      </c>
      <c r="T13" s="14">
        <v>19.66</v>
      </c>
      <c r="U13" s="92">
        <v>19.86</v>
      </c>
      <c r="V13" s="12">
        <v>19.72</v>
      </c>
      <c r="W13" s="12">
        <v>19.72</v>
      </c>
      <c r="X13" s="12">
        <v>19.84</v>
      </c>
      <c r="Y13" s="12">
        <v>19.829999999999998</v>
      </c>
      <c r="Z13" s="12">
        <v>20.98</v>
      </c>
      <c r="AA13" s="76">
        <v>19.93</v>
      </c>
      <c r="AB13" s="76">
        <v>19.72</v>
      </c>
      <c r="AC13" s="76">
        <v>20.010000000000002</v>
      </c>
      <c r="AD13" s="92">
        <v>19.79</v>
      </c>
      <c r="AE13" s="12">
        <v>19.71</v>
      </c>
      <c r="AF13" s="94">
        <v>20.23</v>
      </c>
      <c r="AG13" s="80">
        <v>17.2669</v>
      </c>
      <c r="AH13" s="80">
        <v>17.000599999999999</v>
      </c>
      <c r="AI13" s="80">
        <v>17.293099999999999</v>
      </c>
      <c r="AJ13" s="80">
        <v>17.329699999999999</v>
      </c>
      <c r="AK13" s="80">
        <v>17.354900000000001</v>
      </c>
      <c r="AL13" s="80">
        <v>16.865200000000002</v>
      </c>
      <c r="AM13" s="80">
        <v>17.112100000000002</v>
      </c>
      <c r="AN13" s="81">
        <v>17.154</v>
      </c>
      <c r="AO13" s="98"/>
    </row>
    <row r="14" spans="1:41" x14ac:dyDescent="0.3">
      <c r="A14" s="1" t="s">
        <v>0</v>
      </c>
      <c r="B14" s="14">
        <v>5.0299999999999997E-2</v>
      </c>
      <c r="C14" s="14">
        <v>5.5800000000000002E-2</v>
      </c>
      <c r="D14" s="14">
        <v>1.0999999999999999E-2</v>
      </c>
      <c r="E14" s="14">
        <v>3.5499999999999997E-2</v>
      </c>
      <c r="F14" s="14">
        <v>4.8500000000000001E-2</v>
      </c>
      <c r="G14" s="14">
        <v>2.63E-2</v>
      </c>
      <c r="H14" s="14">
        <v>4.9700000000000001E-2</v>
      </c>
      <c r="I14" s="14">
        <v>3.1800000000000002E-2</v>
      </c>
      <c r="J14" s="14">
        <v>4.99E-2</v>
      </c>
      <c r="K14" s="14">
        <v>2.87E-2</v>
      </c>
      <c r="L14" s="12">
        <v>0</v>
      </c>
      <c r="M14" s="76">
        <v>0.06</v>
      </c>
      <c r="N14" s="76">
        <v>0.01</v>
      </c>
      <c r="O14" s="76">
        <v>0.01</v>
      </c>
      <c r="P14" s="14">
        <v>0.04</v>
      </c>
      <c r="Q14" s="14">
        <v>0</v>
      </c>
      <c r="R14" s="14">
        <v>0.04</v>
      </c>
      <c r="S14" s="14">
        <v>0.03</v>
      </c>
      <c r="T14" s="14">
        <v>0.05</v>
      </c>
      <c r="U14" s="92">
        <v>0.01</v>
      </c>
      <c r="V14" s="12">
        <v>0.01</v>
      </c>
      <c r="W14" s="12">
        <v>0</v>
      </c>
      <c r="X14" s="12">
        <v>0.01</v>
      </c>
      <c r="Y14" s="12">
        <v>0</v>
      </c>
      <c r="Z14" s="12">
        <v>0</v>
      </c>
      <c r="AA14" s="76">
        <v>0</v>
      </c>
      <c r="AB14" s="76">
        <v>0</v>
      </c>
      <c r="AC14" s="76">
        <v>0</v>
      </c>
      <c r="AD14" s="92">
        <v>0</v>
      </c>
      <c r="AE14" s="12">
        <v>0</v>
      </c>
      <c r="AF14" s="94">
        <v>0</v>
      </c>
      <c r="AG14" s="73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94">
        <v>0</v>
      </c>
      <c r="AO14" s="98"/>
    </row>
    <row r="15" spans="1:41" x14ac:dyDescent="0.3">
      <c r="A15" s="1" t="s">
        <v>22</v>
      </c>
      <c r="B15" s="14">
        <v>5.6436999999999999</v>
      </c>
      <c r="C15" s="14">
        <v>5.5462999999999996</v>
      </c>
      <c r="D15" s="14">
        <v>0.1978</v>
      </c>
      <c r="E15" s="14">
        <v>1.7761</v>
      </c>
      <c r="F15" s="14">
        <v>5.8855000000000004</v>
      </c>
      <c r="G15" s="14">
        <v>4.0883000000000003</v>
      </c>
      <c r="H15" s="14">
        <v>4.8423999999999996</v>
      </c>
      <c r="I15" s="14">
        <v>5.1969000000000003</v>
      </c>
      <c r="J15" s="14">
        <v>4.9656000000000002</v>
      </c>
      <c r="K15" s="14">
        <v>4.6193</v>
      </c>
      <c r="L15" s="12">
        <v>0.09</v>
      </c>
      <c r="M15" s="76">
        <v>0.77</v>
      </c>
      <c r="N15" s="76">
        <v>0.05</v>
      </c>
      <c r="O15" s="76">
        <v>2.09</v>
      </c>
      <c r="P15" s="14">
        <v>0.08</v>
      </c>
      <c r="Q15" s="14">
        <v>0.05</v>
      </c>
      <c r="R15" s="14">
        <v>1.57</v>
      </c>
      <c r="S15" s="14">
        <v>0.13</v>
      </c>
      <c r="T15" s="14">
        <v>0.15</v>
      </c>
      <c r="U15" s="82">
        <v>0.03</v>
      </c>
      <c r="V15" s="73">
        <v>0.04</v>
      </c>
      <c r="W15" s="73">
        <v>0.02</v>
      </c>
      <c r="X15" s="73">
        <v>0.03</v>
      </c>
      <c r="Y15" s="73">
        <v>0.03</v>
      </c>
      <c r="Z15" s="14">
        <v>0.02</v>
      </c>
      <c r="AA15" s="76">
        <v>0.02</v>
      </c>
      <c r="AB15" s="76">
        <v>0.04</v>
      </c>
      <c r="AC15" s="76">
        <v>0.03</v>
      </c>
      <c r="AD15" s="92">
        <v>0.01</v>
      </c>
      <c r="AE15" s="12">
        <v>0.02</v>
      </c>
      <c r="AF15" s="94">
        <v>0.04</v>
      </c>
      <c r="AG15" s="80">
        <v>3.5099999999999999E-2</v>
      </c>
      <c r="AH15" s="80">
        <v>6.0900000000000003E-2</v>
      </c>
      <c r="AI15" s="80">
        <v>2.7400000000000001E-2</v>
      </c>
      <c r="AJ15" s="80">
        <v>3.1300000000000001E-2</v>
      </c>
      <c r="AK15" s="80">
        <v>0</v>
      </c>
      <c r="AL15" s="80">
        <v>3.0599999999999999E-2</v>
      </c>
      <c r="AM15" s="80">
        <v>3.6600000000000001E-2</v>
      </c>
      <c r="AN15" s="81">
        <v>2.29E-2</v>
      </c>
      <c r="AO15" s="98"/>
    </row>
    <row r="16" spans="1:41" x14ac:dyDescent="0.3">
      <c r="A16" s="1" t="s">
        <v>122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2"/>
      <c r="M16" s="76"/>
      <c r="N16" s="76"/>
      <c r="O16" s="76"/>
      <c r="P16" s="14"/>
      <c r="Q16" s="14"/>
      <c r="R16" s="14"/>
      <c r="S16" s="14"/>
      <c r="T16" s="14"/>
      <c r="U16" s="82"/>
      <c r="V16" s="73"/>
      <c r="W16" s="73"/>
      <c r="X16" s="73"/>
      <c r="Y16" s="73"/>
      <c r="Z16" s="14"/>
      <c r="AA16" s="76"/>
      <c r="AB16" s="76"/>
      <c r="AC16" s="76"/>
      <c r="AD16" s="92"/>
      <c r="AE16" s="12"/>
      <c r="AF16" s="94"/>
      <c r="AG16" s="76">
        <v>0</v>
      </c>
      <c r="AH16" s="76">
        <v>0</v>
      </c>
      <c r="AI16" s="76">
        <v>0</v>
      </c>
      <c r="AJ16" s="100">
        <v>4.8009460000000004E-3</v>
      </c>
      <c r="AK16" s="76">
        <v>0</v>
      </c>
      <c r="AL16" s="76">
        <v>0</v>
      </c>
      <c r="AM16" s="76">
        <v>0</v>
      </c>
      <c r="AN16" s="79">
        <v>0</v>
      </c>
      <c r="AO16" s="98"/>
    </row>
    <row r="17" spans="1:43" ht="15.6" x14ac:dyDescent="0.35">
      <c r="A17" s="1" t="s">
        <v>96</v>
      </c>
      <c r="B17" s="14">
        <v>7.8346999999999998</v>
      </c>
      <c r="C17" s="14">
        <v>7.89</v>
      </c>
      <c r="D17" s="14">
        <v>11.515499999999999</v>
      </c>
      <c r="E17" s="14">
        <v>9.7233000000000001</v>
      </c>
      <c r="F17" s="14">
        <v>7.7583000000000002</v>
      </c>
      <c r="G17" s="14">
        <v>8.3953000000000007</v>
      </c>
      <c r="H17" s="14">
        <v>8.3565000000000005</v>
      </c>
      <c r="I17" s="14">
        <v>8.1494</v>
      </c>
      <c r="J17" s="14">
        <v>8.1331000000000007</v>
      </c>
      <c r="K17" s="14">
        <v>8.5414999999999992</v>
      </c>
      <c r="L17" s="72">
        <v>11.467537082706244</v>
      </c>
      <c r="M17" s="72">
        <v>9.8773248511296323</v>
      </c>
      <c r="N17" s="72">
        <v>11.517412349781209</v>
      </c>
      <c r="O17" s="72">
        <v>9.5738945100870829</v>
      </c>
      <c r="P17" s="72">
        <v>11.330717093297897</v>
      </c>
      <c r="Q17" s="72">
        <v>11.520512704221003</v>
      </c>
      <c r="R17" s="72">
        <v>9.7464359745626332</v>
      </c>
      <c r="S17" s="72">
        <v>11.338804974445189</v>
      </c>
      <c r="T17" s="72">
        <v>11.612579751281006</v>
      </c>
      <c r="U17" s="161">
        <v>11.311710572601765</v>
      </c>
      <c r="V17" s="72">
        <v>11.496923050874736</v>
      </c>
      <c r="W17" s="72">
        <v>11.134720773495204</v>
      </c>
      <c r="X17" s="72">
        <v>11.341231338789379</v>
      </c>
      <c r="Y17" s="72">
        <v>11.657871885705836</v>
      </c>
      <c r="Z17" s="72">
        <v>1.0200166106925681</v>
      </c>
      <c r="AA17" s="72">
        <v>11.564591656473741</v>
      </c>
      <c r="AB17" s="72">
        <v>11.488565573689202</v>
      </c>
      <c r="AC17" s="72">
        <v>11.595190806814328</v>
      </c>
      <c r="AD17" s="92">
        <v>0.57999999999999996</v>
      </c>
      <c r="AE17" s="12">
        <v>0.31</v>
      </c>
      <c r="AF17" s="119">
        <v>1.19</v>
      </c>
      <c r="AG17" s="80">
        <v>1.44E-2</v>
      </c>
      <c r="AH17" s="80">
        <v>1.9699999999999999E-2</v>
      </c>
      <c r="AI17" s="80">
        <v>5.3400000000000003E-2</v>
      </c>
      <c r="AJ17" s="80">
        <v>3.0200000000000001E-2</v>
      </c>
      <c r="AK17" s="80">
        <v>2.5000000000000001E-3</v>
      </c>
      <c r="AL17" s="80">
        <v>3.3999999999999998E-3</v>
      </c>
      <c r="AM17" s="80">
        <v>9.1999999999999998E-3</v>
      </c>
      <c r="AN17" s="81">
        <v>3.32E-2</v>
      </c>
      <c r="AO17" s="98"/>
    </row>
    <row r="18" spans="1:43" ht="15.6" x14ac:dyDescent="0.35">
      <c r="A18" s="1" t="s">
        <v>97</v>
      </c>
      <c r="B18" s="14">
        <v>0.67510000000000003</v>
      </c>
      <c r="C18" s="14">
        <v>0.68420000000000003</v>
      </c>
      <c r="D18" s="14">
        <v>3.27E-2</v>
      </c>
      <c r="E18" s="14">
        <v>0.83330000000000004</v>
      </c>
      <c r="F18" s="14">
        <v>0.65549999999999997</v>
      </c>
      <c r="G18" s="14">
        <v>0.9788</v>
      </c>
      <c r="H18" s="14">
        <v>0.77849999999999997</v>
      </c>
      <c r="I18" s="14">
        <v>0.74709999999999999</v>
      </c>
      <c r="J18" s="14">
        <v>0.83779999999999999</v>
      </c>
      <c r="K18" s="14">
        <v>0.87719999999999998</v>
      </c>
      <c r="L18" s="14">
        <v>7.0000000000000007E-2</v>
      </c>
      <c r="M18" s="76">
        <v>1.0900000000000001</v>
      </c>
      <c r="N18" s="76">
        <v>7.0000000000000007E-2</v>
      </c>
      <c r="O18" s="76">
        <v>0.74</v>
      </c>
      <c r="P18" s="14">
        <v>0.06</v>
      </c>
      <c r="Q18" s="14">
        <v>7.0000000000000007E-2</v>
      </c>
      <c r="R18" s="14">
        <v>0.67</v>
      </c>
      <c r="S18" s="14">
        <v>0.05</v>
      </c>
      <c r="T18" s="14">
        <v>0.05</v>
      </c>
      <c r="U18" s="82">
        <v>0.09</v>
      </c>
      <c r="V18" s="73">
        <v>0.08</v>
      </c>
      <c r="W18" s="73">
        <v>0.17</v>
      </c>
      <c r="X18" s="73">
        <v>0.11</v>
      </c>
      <c r="Y18" s="73">
        <v>0.13</v>
      </c>
      <c r="Z18" s="73">
        <v>13.79</v>
      </c>
      <c r="AA18" s="73">
        <v>0.1</v>
      </c>
      <c r="AB18" s="73">
        <v>0.05</v>
      </c>
      <c r="AC18" s="73">
        <v>0.04</v>
      </c>
      <c r="AD18" s="75">
        <v>15.9</v>
      </c>
      <c r="AE18" s="10">
        <v>16.07</v>
      </c>
      <c r="AF18" s="77">
        <v>14.68</v>
      </c>
      <c r="AG18" s="80">
        <v>15.938800000000001</v>
      </c>
      <c r="AH18" s="80">
        <v>15.5037</v>
      </c>
      <c r="AI18" s="80">
        <v>15.778499999999999</v>
      </c>
      <c r="AJ18" s="80">
        <v>15.7638</v>
      </c>
      <c r="AK18" s="80">
        <v>16.0932</v>
      </c>
      <c r="AL18" s="80">
        <v>15.78</v>
      </c>
      <c r="AM18" s="80">
        <v>15.7136</v>
      </c>
      <c r="AN18" s="81">
        <v>15.8459</v>
      </c>
      <c r="AO18" s="98"/>
    </row>
    <row r="19" spans="1:43" ht="18" customHeight="1" thickBot="1" x14ac:dyDescent="0.35">
      <c r="A19" s="4" t="s">
        <v>48</v>
      </c>
      <c r="B19" s="83">
        <v>99.542500000000004</v>
      </c>
      <c r="C19" s="83">
        <v>99.281499999999994</v>
      </c>
      <c r="D19" s="83">
        <v>99.749099999999999</v>
      </c>
      <c r="E19" s="83">
        <v>100.0848</v>
      </c>
      <c r="F19" s="83">
        <v>100.1643</v>
      </c>
      <c r="G19" s="83">
        <v>99.790300000000002</v>
      </c>
      <c r="H19" s="83">
        <v>100.15470000000001</v>
      </c>
      <c r="I19" s="83">
        <v>100.3553</v>
      </c>
      <c r="J19" s="83">
        <v>100.0301</v>
      </c>
      <c r="K19" s="83">
        <v>100.55500000000001</v>
      </c>
      <c r="L19" s="74">
        <v>99.48</v>
      </c>
      <c r="M19" s="74">
        <v>98.14</v>
      </c>
      <c r="N19" s="74">
        <v>99.65</v>
      </c>
      <c r="O19" s="74">
        <v>98.98</v>
      </c>
      <c r="P19" s="74">
        <v>99.51</v>
      </c>
      <c r="Q19" s="74">
        <v>98.79</v>
      </c>
      <c r="R19" s="74">
        <v>98.77</v>
      </c>
      <c r="S19" s="74">
        <v>100.6</v>
      </c>
      <c r="T19" s="74">
        <v>100.47</v>
      </c>
      <c r="U19" s="93">
        <v>100.65</v>
      </c>
      <c r="V19" s="17">
        <v>99.82</v>
      </c>
      <c r="W19" s="17">
        <v>99.78</v>
      </c>
      <c r="X19" s="17">
        <v>100.36</v>
      </c>
      <c r="Y19" s="17">
        <v>100.4</v>
      </c>
      <c r="Z19" s="17">
        <v>100.02</v>
      </c>
      <c r="AA19" s="17">
        <v>100.42</v>
      </c>
      <c r="AB19" s="17">
        <v>100.27</v>
      </c>
      <c r="AC19" s="17">
        <v>100.92</v>
      </c>
      <c r="AD19" s="93">
        <v>100.51</v>
      </c>
      <c r="AE19" s="17">
        <v>100.51</v>
      </c>
      <c r="AF19" s="24">
        <v>99.68</v>
      </c>
      <c r="AG19" s="95">
        <v>99.833200000000005</v>
      </c>
      <c r="AH19" s="95">
        <v>99.8</v>
      </c>
      <c r="AI19" s="95">
        <v>100.2608</v>
      </c>
      <c r="AJ19" s="95">
        <v>99.877500949999998</v>
      </c>
      <c r="AK19" s="95">
        <v>99.796499999999995</v>
      </c>
      <c r="AL19" s="95">
        <v>99.184700000000007</v>
      </c>
      <c r="AM19" s="95">
        <v>99.909400000000005</v>
      </c>
      <c r="AN19" s="96">
        <v>100.051</v>
      </c>
      <c r="AO19" s="99"/>
    </row>
    <row r="20" spans="1:43" x14ac:dyDescent="0.3">
      <c r="A20" s="122" t="s">
        <v>24</v>
      </c>
      <c r="B20" s="84">
        <v>2.7269999999999999</v>
      </c>
      <c r="C20" s="85">
        <v>2.74</v>
      </c>
      <c r="D20" s="85">
        <v>2.9790000000000001</v>
      </c>
      <c r="E20" s="85">
        <v>2.8633600000000001</v>
      </c>
      <c r="F20" s="85">
        <v>2.72031</v>
      </c>
      <c r="G20" s="85">
        <v>2.7946300000000002</v>
      </c>
      <c r="H20" s="85">
        <v>2.7675299999999998</v>
      </c>
      <c r="I20" s="85">
        <v>2.7553800000000002</v>
      </c>
      <c r="J20" s="85">
        <v>2.7616700000000001</v>
      </c>
      <c r="K20" s="85">
        <v>2.7818399999999999</v>
      </c>
      <c r="L20" s="73">
        <v>2.9940000000000002</v>
      </c>
      <c r="M20" s="73">
        <v>2.8839999999999999</v>
      </c>
      <c r="N20" s="73">
        <v>2.9940000000000002</v>
      </c>
      <c r="O20" s="73">
        <v>2.8650000000000002</v>
      </c>
      <c r="P20" s="73">
        <v>2.984</v>
      </c>
      <c r="Q20" s="73">
        <v>2.984</v>
      </c>
      <c r="R20" s="73">
        <v>2.879</v>
      </c>
      <c r="S20" s="73">
        <v>2.9969999999999999</v>
      </c>
      <c r="T20" s="73">
        <v>2.9940000000000002</v>
      </c>
      <c r="U20" s="82">
        <v>3.0009999999999999</v>
      </c>
      <c r="V20" s="73">
        <v>2.9889999999999999</v>
      </c>
      <c r="W20" s="73">
        <v>2.9910000000000001</v>
      </c>
      <c r="X20" s="73">
        <v>2.99</v>
      </c>
      <c r="Y20" s="73">
        <v>2.9889999999999999</v>
      </c>
      <c r="Z20" s="73">
        <v>2.93</v>
      </c>
      <c r="AA20" s="73">
        <v>2.9889999999999999</v>
      </c>
      <c r="AB20" s="73">
        <v>2.9980000000000002</v>
      </c>
      <c r="AC20" s="73">
        <v>2.9910000000000001</v>
      </c>
      <c r="AD20" s="82">
        <v>2.95</v>
      </c>
      <c r="AE20" s="73">
        <v>2.9580000000000002</v>
      </c>
      <c r="AF20" s="78">
        <v>2.931</v>
      </c>
      <c r="AG20" s="85">
        <v>3.062630916291027</v>
      </c>
      <c r="AH20" s="85">
        <v>3.0614220598093622</v>
      </c>
      <c r="AI20" s="85">
        <v>3.0687570613415454</v>
      </c>
      <c r="AJ20" s="85">
        <v>3.0542364152774493</v>
      </c>
      <c r="AK20" s="85">
        <v>3.0562439282258937</v>
      </c>
      <c r="AL20" s="85">
        <v>3.07174368552662</v>
      </c>
      <c r="AM20" s="85">
        <v>3.0701842159619899</v>
      </c>
      <c r="AN20" s="97">
        <v>3.0618639606584765</v>
      </c>
      <c r="AO20" s="98"/>
      <c r="AP20" s="31"/>
      <c r="AQ20" s="26"/>
    </row>
    <row r="21" spans="1:43" x14ac:dyDescent="0.3">
      <c r="A21" s="122" t="s">
        <v>25</v>
      </c>
      <c r="B21" s="75">
        <v>1.2729999999999999</v>
      </c>
      <c r="C21" s="14">
        <v>1.2569999999999999</v>
      </c>
      <c r="D21" s="14">
        <v>1.0209999999999999</v>
      </c>
      <c r="E21" s="14">
        <v>1.137</v>
      </c>
      <c r="F21" s="14">
        <v>1.28</v>
      </c>
      <c r="G21" s="14">
        <v>1.2050000000000001</v>
      </c>
      <c r="H21" s="14">
        <v>1.232</v>
      </c>
      <c r="I21" s="14">
        <v>1.244</v>
      </c>
      <c r="J21" s="14">
        <v>1.238</v>
      </c>
      <c r="K21" s="14">
        <v>1.216</v>
      </c>
      <c r="L21" s="73">
        <v>1.012</v>
      </c>
      <c r="M21" s="73">
        <v>1.151</v>
      </c>
      <c r="N21" s="73">
        <v>1.012</v>
      </c>
      <c r="O21" s="73">
        <v>1.1559999999999999</v>
      </c>
      <c r="P21" s="73">
        <v>1.0289999999999999</v>
      </c>
      <c r="Q21" s="73">
        <v>1.022</v>
      </c>
      <c r="R21" s="73">
        <v>1.1499999999999999</v>
      </c>
      <c r="S21" s="73">
        <v>1.0149999999999999</v>
      </c>
      <c r="T21" s="73">
        <v>1.0069999999999999</v>
      </c>
      <c r="U21" s="82">
        <v>1.0129999999999999</v>
      </c>
      <c r="V21" s="73">
        <v>1.016</v>
      </c>
      <c r="W21" s="73">
        <v>1.0169999999999999</v>
      </c>
      <c r="X21" s="73">
        <v>1.0169999999999999</v>
      </c>
      <c r="Y21" s="73">
        <v>1.016</v>
      </c>
      <c r="Z21" s="73">
        <v>1.1279999999999999</v>
      </c>
      <c r="AA21" s="73">
        <v>1.0209999999999999</v>
      </c>
      <c r="AB21" s="73">
        <v>1.0109999999999999</v>
      </c>
      <c r="AC21" s="73">
        <v>1.0189999999999999</v>
      </c>
      <c r="AD21" s="82">
        <v>1.0720000000000001</v>
      </c>
      <c r="AE21" s="73">
        <v>1.0660000000000001</v>
      </c>
      <c r="AF21" s="78">
        <v>1.1000000000000001</v>
      </c>
      <c r="AG21" s="14">
        <v>0.9362730114130916</v>
      </c>
      <c r="AH21" s="14">
        <v>0.92322523463050643</v>
      </c>
      <c r="AI21" s="14">
        <v>0.93215881584804083</v>
      </c>
      <c r="AJ21" s="14">
        <v>0.94021279986211637</v>
      </c>
      <c r="AK21" s="14">
        <v>0.94248300679663999</v>
      </c>
      <c r="AL21" s="14">
        <v>0.9207839590007022</v>
      </c>
      <c r="AM21" s="14">
        <v>0.92625207028615053</v>
      </c>
      <c r="AN21" s="77">
        <v>0.9292621313052829</v>
      </c>
      <c r="AO21" s="98"/>
      <c r="AP21" s="31"/>
      <c r="AQ21" s="26"/>
    </row>
    <row r="22" spans="1:43" x14ac:dyDescent="0.3">
      <c r="A22" s="122" t="s">
        <v>23</v>
      </c>
      <c r="B22" s="75">
        <v>0.27</v>
      </c>
      <c r="C22" s="14">
        <v>0.26600000000000001</v>
      </c>
      <c r="D22" s="14">
        <v>8.9999999999999993E-3</v>
      </c>
      <c r="E22" s="14">
        <v>8.4000000000000005E-2</v>
      </c>
      <c r="F22" s="14">
        <v>0.28000000000000003</v>
      </c>
      <c r="G22" s="14">
        <v>0.19400000000000001</v>
      </c>
      <c r="H22" s="14">
        <v>0.23</v>
      </c>
      <c r="I22" s="14">
        <v>0.247</v>
      </c>
      <c r="J22" s="14">
        <v>0.23599999999999999</v>
      </c>
      <c r="K22" s="14">
        <v>0.218</v>
      </c>
      <c r="L22" s="14">
        <v>4.0000000000000001E-3</v>
      </c>
      <c r="M22" s="14">
        <v>3.6999999999999998E-2</v>
      </c>
      <c r="N22" s="14">
        <v>2E-3</v>
      </c>
      <c r="O22" s="14">
        <v>0.1</v>
      </c>
      <c r="P22" s="14">
        <v>4.0000000000000001E-3</v>
      </c>
      <c r="Q22" s="14">
        <v>3.0000000000000001E-3</v>
      </c>
      <c r="R22" s="14">
        <v>7.4999999999999997E-2</v>
      </c>
      <c r="S22" s="14">
        <v>6.0000000000000001E-3</v>
      </c>
      <c r="T22" s="14">
        <v>7.0000000000000001E-3</v>
      </c>
      <c r="U22" s="82">
        <v>1E-3</v>
      </c>
      <c r="V22" s="117">
        <v>2E-3</v>
      </c>
      <c r="W22" s="117">
        <v>1E-3</v>
      </c>
      <c r="X22" s="117">
        <v>1E-3</v>
      </c>
      <c r="Y22" s="117">
        <v>1E-3</v>
      </c>
      <c r="Z22" s="117">
        <v>1E-3</v>
      </c>
      <c r="AA22" s="117">
        <v>1E-3</v>
      </c>
      <c r="AB22" s="117">
        <v>2E-3</v>
      </c>
      <c r="AC22" s="117">
        <v>2E-3</v>
      </c>
      <c r="AD22" s="82">
        <v>0</v>
      </c>
      <c r="AE22" s="73">
        <v>1E-3</v>
      </c>
      <c r="AF22" s="78">
        <v>2E-3</v>
      </c>
      <c r="AG22" s="13">
        <v>1.7302264810286679E-3</v>
      </c>
      <c r="AH22" s="13">
        <v>3.0065499067811027E-3</v>
      </c>
      <c r="AI22" s="13">
        <v>1.3426886828233923E-3</v>
      </c>
      <c r="AJ22" s="13">
        <v>1.5437862177903119E-3</v>
      </c>
      <c r="AK22" s="13">
        <v>0</v>
      </c>
      <c r="AL22" s="13">
        <v>1.5187817948099649E-3</v>
      </c>
      <c r="AM22" s="13">
        <v>1.8010039890453652E-3</v>
      </c>
      <c r="AN22" s="28">
        <v>1.1277582769155853E-3</v>
      </c>
      <c r="AO22" s="98"/>
      <c r="AP22" s="31"/>
      <c r="AQ22" s="26"/>
    </row>
    <row r="23" spans="1:43" x14ac:dyDescent="0.3">
      <c r="A23" s="122" t="s">
        <v>26</v>
      </c>
      <c r="B23" s="75">
        <v>1E-3</v>
      </c>
      <c r="C23" s="14">
        <v>1E-3</v>
      </c>
      <c r="D23" s="14">
        <v>0</v>
      </c>
      <c r="E23" s="14">
        <v>1E-3</v>
      </c>
      <c r="F23" s="14">
        <v>1E-3</v>
      </c>
      <c r="G23" s="14">
        <v>1E-3</v>
      </c>
      <c r="H23" s="14">
        <v>1E-3</v>
      </c>
      <c r="I23" s="14">
        <v>1E-3</v>
      </c>
      <c r="J23" s="14">
        <v>1E-3</v>
      </c>
      <c r="K23" s="14">
        <v>1E-3</v>
      </c>
      <c r="L23" s="14">
        <v>0</v>
      </c>
      <c r="M23" s="14">
        <v>2E-3</v>
      </c>
      <c r="N23" s="14">
        <v>0</v>
      </c>
      <c r="O23" s="14">
        <v>0</v>
      </c>
      <c r="P23" s="73">
        <v>1E-3</v>
      </c>
      <c r="Q23" s="14">
        <v>0</v>
      </c>
      <c r="R23" s="73">
        <v>1E-3</v>
      </c>
      <c r="S23" s="73">
        <v>1E-3</v>
      </c>
      <c r="T23" s="73">
        <v>1E-3</v>
      </c>
      <c r="U23" s="82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  <c r="AC23" s="117">
        <v>0</v>
      </c>
      <c r="AD23" s="82">
        <v>0</v>
      </c>
      <c r="AE23" s="73">
        <v>0</v>
      </c>
      <c r="AF23" s="78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28">
        <v>0</v>
      </c>
      <c r="AO23" s="98"/>
      <c r="AP23" s="31"/>
      <c r="AQ23" s="26"/>
    </row>
    <row r="24" spans="1:43" x14ac:dyDescent="0.3">
      <c r="A24" s="122" t="s">
        <v>64</v>
      </c>
      <c r="B24" s="7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3"/>
      <c r="Q24" s="14"/>
      <c r="R24" s="73"/>
      <c r="S24" s="73"/>
      <c r="T24" s="73"/>
      <c r="U24" s="82"/>
      <c r="V24" s="117"/>
      <c r="W24" s="117"/>
      <c r="X24" s="117"/>
      <c r="Y24" s="117"/>
      <c r="Z24" s="117"/>
      <c r="AA24" s="117"/>
      <c r="AB24" s="117"/>
      <c r="AC24" s="117"/>
      <c r="AD24" s="82"/>
      <c r="AE24" s="73"/>
      <c r="AF24" s="78"/>
      <c r="AG24" s="13">
        <v>0</v>
      </c>
      <c r="AH24" s="13">
        <v>0</v>
      </c>
      <c r="AI24" s="13">
        <v>0</v>
      </c>
      <c r="AJ24" s="13">
        <v>8.6603678316398477E-5</v>
      </c>
      <c r="AK24" s="13">
        <v>0</v>
      </c>
      <c r="AL24" s="13">
        <v>0</v>
      </c>
      <c r="AM24" s="13">
        <v>0</v>
      </c>
      <c r="AN24" s="28">
        <v>0</v>
      </c>
      <c r="AO24" s="98"/>
      <c r="AP24" s="31"/>
      <c r="AQ24" s="26"/>
    </row>
    <row r="25" spans="1:43" x14ac:dyDescent="0.3">
      <c r="A25" s="122" t="s">
        <v>1</v>
      </c>
      <c r="B25" s="75">
        <v>0.67900000000000005</v>
      </c>
      <c r="C25" s="14">
        <v>0.68500000000000005</v>
      </c>
      <c r="D25" s="14">
        <v>0.97699999999999998</v>
      </c>
      <c r="E25" s="14">
        <v>0.82899999999999996</v>
      </c>
      <c r="F25" s="14">
        <v>0.66800000000000004</v>
      </c>
      <c r="G25" s="14">
        <v>0.72299999999999998</v>
      </c>
      <c r="H25" s="14">
        <v>0.71799999999999997</v>
      </c>
      <c r="I25" s="14">
        <v>0.7</v>
      </c>
      <c r="J25" s="14">
        <v>0.7</v>
      </c>
      <c r="K25" s="14">
        <v>0.73099999999999998</v>
      </c>
      <c r="L25" s="14">
        <v>0.97499999999999998</v>
      </c>
      <c r="M25" s="14">
        <v>0.85799999999999998</v>
      </c>
      <c r="N25" s="14">
        <v>0.97799999999999998</v>
      </c>
      <c r="O25" s="14">
        <v>0.82499999999999996</v>
      </c>
      <c r="P25" s="73">
        <v>0.96299999999999997</v>
      </c>
      <c r="Q25" s="73">
        <v>0.98699999999999999</v>
      </c>
      <c r="R25" s="73">
        <v>0.84</v>
      </c>
      <c r="S25" s="73">
        <v>0.95199999999999996</v>
      </c>
      <c r="T25" s="14">
        <v>0.97899999999999998</v>
      </c>
      <c r="U25" s="82">
        <v>0.94899999999999995</v>
      </c>
      <c r="V25" s="117">
        <v>0.97499999999999998</v>
      </c>
      <c r="W25" s="117">
        <v>0.94499999999999995</v>
      </c>
      <c r="X25" s="117">
        <v>0.95699999999999996</v>
      </c>
      <c r="Y25" s="117">
        <v>0.98299999999999998</v>
      </c>
      <c r="Z25" s="117">
        <v>0.09</v>
      </c>
      <c r="AA25" s="117">
        <v>0.97399999999999998</v>
      </c>
      <c r="AB25" s="117">
        <v>0.96899999999999997</v>
      </c>
      <c r="AC25" s="117">
        <v>0.97099999999999997</v>
      </c>
      <c r="AD25" s="82">
        <v>5.1999999999999998E-2</v>
      </c>
      <c r="AE25" s="73">
        <v>2.8000000000000001E-2</v>
      </c>
      <c r="AF25" s="78">
        <v>0.107</v>
      </c>
      <c r="AG25" s="13">
        <v>1.2844966476853194E-3</v>
      </c>
      <c r="AH25" s="13">
        <v>1.7599162273463987E-3</v>
      </c>
      <c r="AI25" s="13">
        <v>4.7352255198167201E-3</v>
      </c>
      <c r="AJ25" s="13">
        <v>2.6954073593159094E-3</v>
      </c>
      <c r="AK25" s="13">
        <v>2.233437345393239E-4</v>
      </c>
      <c r="AL25" s="13">
        <v>3.0537080802792263E-4</v>
      </c>
      <c r="AM25" s="13">
        <v>8.1921154035214121E-4</v>
      </c>
      <c r="AN25" s="28">
        <v>2.9586478003750258E-3</v>
      </c>
      <c r="AO25" s="98"/>
      <c r="AP25" s="31"/>
      <c r="AQ25" s="26"/>
    </row>
    <row r="26" spans="1:43" x14ac:dyDescent="0.3">
      <c r="A26" s="122" t="s">
        <v>2</v>
      </c>
      <c r="B26" s="75">
        <v>3.7999999999999999E-2</v>
      </c>
      <c r="C26" s="14">
        <v>3.9E-2</v>
      </c>
      <c r="D26" s="14">
        <v>2E-3</v>
      </c>
      <c r="E26" s="14">
        <v>4.7E-2</v>
      </c>
      <c r="F26" s="14">
        <v>3.6999999999999998E-2</v>
      </c>
      <c r="G26" s="14">
        <v>5.5E-2</v>
      </c>
      <c r="H26" s="14">
        <v>4.3999999999999997E-2</v>
      </c>
      <c r="I26" s="14">
        <v>4.2000000000000003E-2</v>
      </c>
      <c r="J26" s="14">
        <v>4.7E-2</v>
      </c>
      <c r="K26" s="14">
        <v>4.9000000000000002E-2</v>
      </c>
      <c r="L26" s="14">
        <v>4.0000000000000001E-3</v>
      </c>
      <c r="M26" s="14">
        <v>6.2E-2</v>
      </c>
      <c r="N26" s="14">
        <v>4.0000000000000001E-3</v>
      </c>
      <c r="O26" s="14">
        <v>4.2000000000000003E-2</v>
      </c>
      <c r="P26" s="73">
        <v>3.0000000000000001E-3</v>
      </c>
      <c r="Q26" s="73">
        <v>4.0000000000000001E-3</v>
      </c>
      <c r="R26" s="73">
        <v>3.7999999999999999E-2</v>
      </c>
      <c r="S26" s="73">
        <v>3.0000000000000001E-3</v>
      </c>
      <c r="T26" s="14">
        <v>3.0000000000000001E-3</v>
      </c>
      <c r="U26" s="82">
        <v>5.0000000000000001E-3</v>
      </c>
      <c r="V26" s="117">
        <v>4.0000000000000001E-3</v>
      </c>
      <c r="W26" s="117">
        <v>8.9999999999999993E-3</v>
      </c>
      <c r="X26" s="117">
        <v>6.0000000000000001E-3</v>
      </c>
      <c r="Y26" s="117">
        <v>7.0000000000000001E-3</v>
      </c>
      <c r="Z26" s="117">
        <v>0.80300000000000005</v>
      </c>
      <c r="AA26" s="117">
        <v>5.0000000000000001E-3</v>
      </c>
      <c r="AB26" s="117">
        <v>3.0000000000000001E-3</v>
      </c>
      <c r="AC26" s="117">
        <v>2E-3</v>
      </c>
      <c r="AD26" s="82">
        <v>0.93200000000000005</v>
      </c>
      <c r="AE26" s="73">
        <v>0.94099999999999995</v>
      </c>
      <c r="AF26" s="78">
        <v>0.86399999999999999</v>
      </c>
      <c r="AG26" s="13">
        <v>0.93548520396110535</v>
      </c>
      <c r="AH26" s="13">
        <v>0.91132218834157386</v>
      </c>
      <c r="AI26" s="13">
        <v>0.92061054121217878</v>
      </c>
      <c r="AJ26" s="13">
        <v>0.92574036728900966</v>
      </c>
      <c r="AK26" s="13">
        <v>0.94599097315615477</v>
      </c>
      <c r="AL26" s="13">
        <v>0.93253774417818525</v>
      </c>
      <c r="AM26" s="13">
        <v>0.92065040105919926</v>
      </c>
      <c r="AN26" s="28">
        <v>0.92914376164059032</v>
      </c>
      <c r="AO26" s="98"/>
      <c r="AP26" s="31"/>
      <c r="AQ26" s="26"/>
    </row>
    <row r="27" spans="1:43" ht="15" thickBot="1" x14ac:dyDescent="0.35">
      <c r="A27" s="118" t="s">
        <v>145</v>
      </c>
      <c r="B27" s="91">
        <f>SUM(B20:B26)</f>
        <v>4.9880000000000004</v>
      </c>
      <c r="C27" s="90">
        <f t="shared" ref="C27:AN27" si="0">SUM(C20:C26)</f>
        <v>4.9879999999999995</v>
      </c>
      <c r="D27" s="90">
        <f t="shared" si="0"/>
        <v>4.9880000000000004</v>
      </c>
      <c r="E27" s="155">
        <f t="shared" si="0"/>
        <v>4.96136</v>
      </c>
      <c r="F27" s="90">
        <f t="shared" si="0"/>
        <v>4.9863100000000005</v>
      </c>
      <c r="G27" s="90">
        <f t="shared" si="0"/>
        <v>4.9726300000000005</v>
      </c>
      <c r="H27" s="90">
        <f t="shared" si="0"/>
        <v>4.9925300000000004</v>
      </c>
      <c r="I27" s="90">
        <f t="shared" si="0"/>
        <v>4.9893800000000006</v>
      </c>
      <c r="J27" s="90">
        <f t="shared" si="0"/>
        <v>4.98367</v>
      </c>
      <c r="K27" s="90">
        <f t="shared" si="0"/>
        <v>4.9968400000000006</v>
      </c>
      <c r="L27" s="90">
        <f t="shared" si="0"/>
        <v>4.988999999999999</v>
      </c>
      <c r="M27" s="90">
        <f t="shared" si="0"/>
        <v>4.9939999999999998</v>
      </c>
      <c r="N27" s="90">
        <f t="shared" si="0"/>
        <v>4.9899999999999993</v>
      </c>
      <c r="O27" s="90">
        <f t="shared" si="0"/>
        <v>4.9879999999999995</v>
      </c>
      <c r="P27" s="90">
        <f t="shared" si="0"/>
        <v>4.984</v>
      </c>
      <c r="Q27" s="90">
        <f t="shared" si="0"/>
        <v>5</v>
      </c>
      <c r="R27" s="90">
        <f t="shared" si="0"/>
        <v>4.9830000000000005</v>
      </c>
      <c r="S27" s="90">
        <f t="shared" si="0"/>
        <v>4.9740000000000002</v>
      </c>
      <c r="T27" s="90">
        <f t="shared" si="0"/>
        <v>4.9910000000000005</v>
      </c>
      <c r="U27" s="91">
        <f t="shared" si="0"/>
        <v>4.9689999999999994</v>
      </c>
      <c r="V27" s="90">
        <f t="shared" si="0"/>
        <v>4.9859999999999989</v>
      </c>
      <c r="W27" s="90">
        <f t="shared" si="0"/>
        <v>4.963000000000001</v>
      </c>
      <c r="X27" s="90">
        <f t="shared" si="0"/>
        <v>4.9710000000000001</v>
      </c>
      <c r="Y27" s="90">
        <f t="shared" si="0"/>
        <v>4.9959999999999996</v>
      </c>
      <c r="Z27" s="90">
        <f t="shared" si="0"/>
        <v>4.952</v>
      </c>
      <c r="AA27" s="90">
        <f t="shared" si="0"/>
        <v>4.99</v>
      </c>
      <c r="AB27" s="90">
        <f t="shared" si="0"/>
        <v>4.9830000000000005</v>
      </c>
      <c r="AC27" s="90">
        <f t="shared" si="0"/>
        <v>4.9849999999999994</v>
      </c>
      <c r="AD27" s="91">
        <f t="shared" si="0"/>
        <v>5.0060000000000002</v>
      </c>
      <c r="AE27" s="90">
        <f t="shared" si="0"/>
        <v>4.9939999999999998</v>
      </c>
      <c r="AF27" s="120">
        <f t="shared" si="0"/>
        <v>5.0040000000000004</v>
      </c>
      <c r="AG27" s="90">
        <f t="shared" si="0"/>
        <v>4.9374038547939385</v>
      </c>
      <c r="AH27" s="90">
        <f t="shared" si="0"/>
        <v>4.9007359489155702</v>
      </c>
      <c r="AI27" s="90">
        <f t="shared" si="0"/>
        <v>4.927604332604405</v>
      </c>
      <c r="AJ27" s="90">
        <f t="shared" si="0"/>
        <v>4.9245153796839976</v>
      </c>
      <c r="AK27" s="90">
        <f t="shared" si="0"/>
        <v>4.9449412519132272</v>
      </c>
      <c r="AL27" s="90">
        <f t="shared" si="0"/>
        <v>4.9268895413083449</v>
      </c>
      <c r="AM27" s="90">
        <f t="shared" si="0"/>
        <v>4.9197069028367375</v>
      </c>
      <c r="AN27" s="120">
        <f t="shared" si="0"/>
        <v>4.924356259681641</v>
      </c>
      <c r="AO27" s="99"/>
      <c r="AP27" s="31"/>
      <c r="AQ27" s="26"/>
    </row>
    <row r="28" spans="1:43" x14ac:dyDescent="0.3">
      <c r="A28" s="121" t="s">
        <v>29</v>
      </c>
      <c r="B28" s="75">
        <v>27.36</v>
      </c>
      <c r="C28" s="14">
        <v>26.87</v>
      </c>
      <c r="D28" s="73">
        <v>0.94</v>
      </c>
      <c r="E28" s="73">
        <v>8.7200000000000006</v>
      </c>
      <c r="F28" s="73">
        <v>28.43</v>
      </c>
      <c r="G28" s="73">
        <v>20</v>
      </c>
      <c r="H28" s="73">
        <v>23.18</v>
      </c>
      <c r="I28" s="73">
        <v>24.95</v>
      </c>
      <c r="J28" s="73">
        <v>24.01</v>
      </c>
      <c r="K28" s="73">
        <v>21.87</v>
      </c>
      <c r="L28" s="73">
        <v>0.41975538379699534</v>
      </c>
      <c r="M28" s="73">
        <v>3.8821239170174562</v>
      </c>
      <c r="N28" s="73">
        <v>0.24127246735737179</v>
      </c>
      <c r="O28" s="73">
        <v>10.312968614748828</v>
      </c>
      <c r="P28" s="73">
        <v>0.36755734096905063</v>
      </c>
      <c r="Q28" s="73">
        <v>0.25595349023793346</v>
      </c>
      <c r="R28" s="73">
        <v>7.8534290060909315</v>
      </c>
      <c r="S28" s="14">
        <v>0.63464475596739045</v>
      </c>
      <c r="T28" s="14">
        <v>0.71996227677429636</v>
      </c>
      <c r="U28" s="75">
        <v>0.15</v>
      </c>
      <c r="V28" s="14">
        <v>0.19</v>
      </c>
      <c r="W28" s="14">
        <v>0.11</v>
      </c>
      <c r="X28" s="14">
        <v>0.15</v>
      </c>
      <c r="Y28" s="14">
        <v>0.14000000000000001</v>
      </c>
      <c r="Z28" s="14">
        <v>0.12</v>
      </c>
      <c r="AA28" s="14">
        <v>0.09</v>
      </c>
      <c r="AB28" s="14">
        <v>0.18</v>
      </c>
      <c r="AC28" s="14">
        <v>0.16</v>
      </c>
      <c r="AD28" s="75">
        <v>3.4523320047624401E-2</v>
      </c>
      <c r="AE28" s="14">
        <v>8.1188127619280556E-2</v>
      </c>
      <c r="AF28" s="77">
        <v>0.22155707031449881</v>
      </c>
      <c r="AG28" s="26">
        <v>0.18</v>
      </c>
      <c r="AH28" s="14">
        <v>0.3281942082889151</v>
      </c>
      <c r="AI28" s="14">
        <v>0.14489105534635768</v>
      </c>
      <c r="AJ28" s="14">
        <v>0.16600216636509094</v>
      </c>
      <c r="AK28" s="14">
        <v>0</v>
      </c>
      <c r="AL28" s="14">
        <v>0.16254748829573751</v>
      </c>
      <c r="AM28" s="14">
        <v>0.19506783349175733</v>
      </c>
      <c r="AN28" s="77">
        <v>0.12084460146347421</v>
      </c>
      <c r="AO28" s="98"/>
      <c r="AP28" s="31"/>
    </row>
    <row r="29" spans="1:43" x14ac:dyDescent="0.3">
      <c r="A29" s="122" t="s">
        <v>27</v>
      </c>
      <c r="B29" s="75">
        <v>68.739999999999995</v>
      </c>
      <c r="C29" s="14">
        <v>69.180000000000007</v>
      </c>
      <c r="D29" s="73">
        <v>98.88</v>
      </c>
      <c r="E29" s="73">
        <v>86.41</v>
      </c>
      <c r="F29" s="73">
        <v>67.81</v>
      </c>
      <c r="G29" s="73">
        <v>74.3</v>
      </c>
      <c r="H29" s="73">
        <v>72.38</v>
      </c>
      <c r="I29" s="73">
        <v>70.790000000000006</v>
      </c>
      <c r="J29" s="73">
        <v>71.17</v>
      </c>
      <c r="K29" s="73">
        <v>73.180000000000007</v>
      </c>
      <c r="L29" s="73">
        <v>99.21</v>
      </c>
      <c r="M29" s="73">
        <v>89.64</v>
      </c>
      <c r="N29" s="73">
        <v>99.38</v>
      </c>
      <c r="O29" s="73">
        <v>85.32</v>
      </c>
      <c r="P29" s="73">
        <v>99.29</v>
      </c>
      <c r="Q29" s="73">
        <v>99.36</v>
      </c>
      <c r="R29" s="73">
        <v>88.17</v>
      </c>
      <c r="S29" s="73">
        <v>99.1</v>
      </c>
      <c r="T29" s="14">
        <v>99.01</v>
      </c>
      <c r="U29" s="82">
        <v>99.35</v>
      </c>
      <c r="V29" s="73">
        <v>99.36</v>
      </c>
      <c r="W29" s="73">
        <v>98.9</v>
      </c>
      <c r="X29" s="14">
        <v>99.19</v>
      </c>
      <c r="Y29" s="14">
        <v>99.11</v>
      </c>
      <c r="Z29" s="14">
        <v>10.09</v>
      </c>
      <c r="AA29" s="14">
        <v>99.36</v>
      </c>
      <c r="AB29" s="14">
        <v>99.55</v>
      </c>
      <c r="AC29" s="14">
        <v>99.6</v>
      </c>
      <c r="AD29" s="75">
        <v>5.25405693454318</v>
      </c>
      <c r="AE29" s="14">
        <v>2.8579500304909957</v>
      </c>
      <c r="AF29" s="77">
        <v>10.97480461742278</v>
      </c>
      <c r="AG29" s="14">
        <v>0.13686699493609938</v>
      </c>
      <c r="AH29" s="14">
        <v>0.19211199906778012</v>
      </c>
      <c r="AI29" s="14">
        <v>0.51098354491716025</v>
      </c>
      <c r="AJ29" s="14">
        <v>0.28983511818319979</v>
      </c>
      <c r="AK29" s="14">
        <v>2.3603926779848586E-2</v>
      </c>
      <c r="AL29" s="14">
        <v>3.2682283928738717E-2</v>
      </c>
      <c r="AM29" s="14">
        <v>8.8729298391305389E-2</v>
      </c>
      <c r="AN29" s="77">
        <v>0.31703302172604397</v>
      </c>
      <c r="AO29" s="98"/>
    </row>
    <row r="30" spans="1:43" ht="15" thickBot="1" x14ac:dyDescent="0.35">
      <c r="A30" s="123" t="s">
        <v>28</v>
      </c>
      <c r="B30" s="86">
        <v>3.9</v>
      </c>
      <c r="C30" s="87">
        <v>3.95</v>
      </c>
      <c r="D30" s="87">
        <v>0.18</v>
      </c>
      <c r="E30" s="87">
        <v>4.87</v>
      </c>
      <c r="F30" s="87">
        <v>3.77</v>
      </c>
      <c r="G30" s="87">
        <v>5.7</v>
      </c>
      <c r="H30" s="87">
        <v>4.4400000000000004</v>
      </c>
      <c r="I30" s="87">
        <v>4.2699999999999996</v>
      </c>
      <c r="J30" s="87">
        <v>4.82</v>
      </c>
      <c r="K30" s="87">
        <v>4.95</v>
      </c>
      <c r="L30" s="87">
        <v>0.37227594195597669</v>
      </c>
      <c r="M30" s="87">
        <v>6.4810833590146233</v>
      </c>
      <c r="N30" s="87">
        <v>0.38151532294330481</v>
      </c>
      <c r="O30" s="87">
        <v>4.3672837619515006</v>
      </c>
      <c r="P30" s="87">
        <v>0.3401894181474811</v>
      </c>
      <c r="Q30" s="87">
        <v>0.37909555870547873</v>
      </c>
      <c r="R30" s="87">
        <v>3.9744553493398249</v>
      </c>
      <c r="S30" s="87">
        <v>0.26453225004736547</v>
      </c>
      <c r="T30" s="87">
        <v>0.26760253927438593</v>
      </c>
      <c r="U30" s="162">
        <v>0.5</v>
      </c>
      <c r="V30" s="89">
        <v>0.45</v>
      </c>
      <c r="W30" s="89">
        <v>0.99</v>
      </c>
      <c r="X30" s="87">
        <v>0.66</v>
      </c>
      <c r="Y30" s="87">
        <v>0.75</v>
      </c>
      <c r="Z30" s="87">
        <v>89.79</v>
      </c>
      <c r="AA30" s="87">
        <v>0.56000000000000005</v>
      </c>
      <c r="AB30" s="87">
        <v>0.27</v>
      </c>
      <c r="AC30" s="87">
        <v>0.25</v>
      </c>
      <c r="AD30" s="86">
        <v>94.711419745409202</v>
      </c>
      <c r="AE30" s="87">
        <v>97.060861841889718</v>
      </c>
      <c r="AF30" s="88">
        <v>88.80363831226272</v>
      </c>
      <c r="AG30" s="87">
        <v>99.678772150993936</v>
      </c>
      <c r="AH30" s="87">
        <v>99.479693792643303</v>
      </c>
      <c r="AI30" s="87">
        <v>99.344125399736484</v>
      </c>
      <c r="AJ30" s="87">
        <v>99.544162715451705</v>
      </c>
      <c r="AK30" s="87">
        <v>99.976396073220158</v>
      </c>
      <c r="AL30" s="87">
        <v>99.804770227775521</v>
      </c>
      <c r="AM30" s="87">
        <v>99.716202868116937</v>
      </c>
      <c r="AN30" s="88">
        <v>99.562122376810478</v>
      </c>
      <c r="AO30" s="98"/>
    </row>
    <row r="31" spans="1:43" x14ac:dyDescent="0.3">
      <c r="X31" s="5"/>
      <c r="Y31" s="5"/>
      <c r="Z31" s="5"/>
      <c r="AA31" s="5"/>
      <c r="AD31" s="11"/>
      <c r="AE31" s="11"/>
      <c r="AF31" s="11"/>
      <c r="AO31" s="31"/>
    </row>
    <row r="32" spans="1:43" x14ac:dyDescent="0.3">
      <c r="X32" s="5"/>
      <c r="Y32" s="5"/>
      <c r="Z32" s="5"/>
      <c r="AA32" s="5"/>
    </row>
    <row r="34" spans="30:30" x14ac:dyDescent="0.3">
      <c r="AD34" s="5"/>
    </row>
    <row r="35" spans="30:30" x14ac:dyDescent="0.3">
      <c r="AD35" s="5"/>
    </row>
  </sheetData>
  <mergeCells count="8">
    <mergeCell ref="A1:L1"/>
    <mergeCell ref="B6:T7"/>
    <mergeCell ref="U6:AC7"/>
    <mergeCell ref="AD6:AF7"/>
    <mergeCell ref="AG6:AN7"/>
    <mergeCell ref="A3:L3"/>
    <mergeCell ref="A2:L2"/>
    <mergeCell ref="A4:L4"/>
  </mergeCells>
  <phoneticPr fontId="2" type="noConversion"/>
  <pageMargins left="0.7" right="0.7" top="0.75" bottom="0.75" header="0.3" footer="0.3"/>
  <pageSetup paperSize="9" orientation="landscape" r:id="rId1"/>
  <ignoredErrors>
    <ignoredError sqref="B27:AN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workbookViewId="0">
      <selection sqref="A1:L1"/>
    </sheetView>
  </sheetViews>
  <sheetFormatPr defaultRowHeight="14.4" x14ac:dyDescent="0.3"/>
  <cols>
    <col min="1" max="1" width="10.88671875" customWidth="1"/>
    <col min="2" max="2" width="10.5546875" customWidth="1"/>
    <col min="3" max="3" width="9.109375" customWidth="1"/>
    <col min="4" max="5" width="10.6640625" customWidth="1"/>
    <col min="6" max="6" width="13.44140625" customWidth="1"/>
    <col min="7" max="7" width="13.33203125" customWidth="1"/>
    <col min="9" max="9" width="13.109375" customWidth="1"/>
    <col min="10" max="10" width="12.33203125" customWidth="1"/>
    <col min="11" max="11" width="10.44140625" customWidth="1"/>
    <col min="12" max="12" width="10.88671875" customWidth="1"/>
    <col min="13" max="13" width="10.33203125" customWidth="1"/>
  </cols>
  <sheetData>
    <row r="1" spans="1:15" x14ac:dyDescent="0.3">
      <c r="A1" s="167" t="s">
        <v>158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5" x14ac:dyDescent="0.3">
      <c r="A2" s="174" t="s">
        <v>115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5" x14ac:dyDescent="0.3">
      <c r="A3" s="173" t="s">
        <v>116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5" ht="15" thickBot="1" x14ac:dyDescent="0.35">
      <c r="A4" s="173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5" ht="15" thickBot="1" x14ac:dyDescent="0.35">
      <c r="B5" s="178" t="s">
        <v>118</v>
      </c>
      <c r="C5" s="180"/>
      <c r="D5" s="180"/>
      <c r="E5" s="179"/>
      <c r="F5" s="178" t="s">
        <v>152</v>
      </c>
      <c r="G5" s="179"/>
      <c r="J5" s="178" t="s">
        <v>152</v>
      </c>
      <c r="K5" s="180"/>
      <c r="L5" s="180"/>
      <c r="M5" s="179"/>
    </row>
    <row r="6" spans="1:15" x14ac:dyDescent="0.3">
      <c r="A6" s="115" t="s">
        <v>123</v>
      </c>
      <c r="B6" s="29" t="s">
        <v>15</v>
      </c>
      <c r="C6" s="6" t="s">
        <v>16</v>
      </c>
      <c r="D6" s="6" t="s">
        <v>21</v>
      </c>
      <c r="E6" s="8" t="s">
        <v>103</v>
      </c>
      <c r="F6" s="29" t="s">
        <v>18</v>
      </c>
      <c r="G6" s="8" t="s">
        <v>19</v>
      </c>
      <c r="I6" s="115" t="s">
        <v>123</v>
      </c>
      <c r="J6" s="45" t="s">
        <v>16</v>
      </c>
      <c r="K6" s="7" t="s">
        <v>17</v>
      </c>
      <c r="L6" s="7" t="s">
        <v>82</v>
      </c>
      <c r="M6" s="32" t="s">
        <v>20</v>
      </c>
    </row>
    <row r="7" spans="1:15" x14ac:dyDescent="0.3">
      <c r="A7" s="41" t="s">
        <v>121</v>
      </c>
      <c r="B7" s="29" t="s">
        <v>153</v>
      </c>
      <c r="C7" s="6" t="s">
        <v>153</v>
      </c>
      <c r="D7" s="6" t="s">
        <v>153</v>
      </c>
      <c r="E7" s="8" t="s">
        <v>153</v>
      </c>
      <c r="F7" s="29" t="s">
        <v>72</v>
      </c>
      <c r="G7" s="8" t="s">
        <v>72</v>
      </c>
      <c r="I7" s="41" t="s">
        <v>121</v>
      </c>
      <c r="J7" s="45" t="s">
        <v>72</v>
      </c>
      <c r="K7" s="7" t="s">
        <v>72</v>
      </c>
      <c r="L7" s="6" t="s">
        <v>72</v>
      </c>
      <c r="M7" s="8" t="s">
        <v>153</v>
      </c>
    </row>
    <row r="8" spans="1:15" ht="15" thickBot="1" x14ac:dyDescent="0.35">
      <c r="A8" s="163" t="s">
        <v>119</v>
      </c>
      <c r="B8" s="175" t="s">
        <v>71</v>
      </c>
      <c r="C8" s="176"/>
      <c r="D8" s="176"/>
      <c r="E8" s="177"/>
      <c r="F8" s="175" t="s">
        <v>70</v>
      </c>
      <c r="G8" s="177"/>
      <c r="I8" s="163" t="s">
        <v>119</v>
      </c>
      <c r="J8" s="175" t="s">
        <v>105</v>
      </c>
      <c r="K8" s="176"/>
      <c r="L8" s="176"/>
      <c r="M8" s="177"/>
    </row>
    <row r="9" spans="1:15" ht="15.6" x14ac:dyDescent="0.35">
      <c r="A9" s="102" t="s">
        <v>98</v>
      </c>
      <c r="B9" s="55">
        <v>22.558800000000002</v>
      </c>
      <c r="C9" s="22">
        <v>24.1431</v>
      </c>
      <c r="D9" s="22">
        <v>28.6266</v>
      </c>
      <c r="E9" s="27">
        <v>28.449100000000001</v>
      </c>
      <c r="F9" s="22">
        <v>24.1706</v>
      </c>
      <c r="G9" s="27">
        <v>24.711600000000001</v>
      </c>
      <c r="I9" s="43" t="s">
        <v>98</v>
      </c>
      <c r="J9" s="29">
        <v>53.92</v>
      </c>
      <c r="K9" s="6">
        <v>52.61</v>
      </c>
      <c r="L9" s="6">
        <v>52.63</v>
      </c>
      <c r="M9" s="8">
        <v>49</v>
      </c>
      <c r="O9" s="64"/>
    </row>
    <row r="10" spans="1:15" ht="15.6" x14ac:dyDescent="0.35">
      <c r="A10" s="103" t="s">
        <v>102</v>
      </c>
      <c r="B10" s="56">
        <v>0.42509999999999998</v>
      </c>
      <c r="C10" s="13">
        <v>4.0399999999999998E-2</v>
      </c>
      <c r="D10" s="13">
        <v>2.1238000000000001</v>
      </c>
      <c r="E10" s="28">
        <v>1.286</v>
      </c>
      <c r="F10" s="13">
        <v>2.4500000000000001E-2</v>
      </c>
      <c r="G10" s="28">
        <v>2.4500000000000001E-2</v>
      </c>
      <c r="I10" s="40" t="s">
        <v>102</v>
      </c>
      <c r="J10" s="29">
        <v>0.02</v>
      </c>
      <c r="K10" s="6">
        <v>0.02</v>
      </c>
      <c r="L10" s="6">
        <v>0.13</v>
      </c>
      <c r="M10" s="8">
        <v>0.22</v>
      </c>
      <c r="O10" s="64"/>
    </row>
    <row r="11" spans="1:15" ht="15.6" x14ac:dyDescent="0.35">
      <c r="A11" s="103" t="s">
        <v>73</v>
      </c>
      <c r="B11" s="56">
        <v>23.019200000000001</v>
      </c>
      <c r="C11" s="13">
        <v>20.500800000000002</v>
      </c>
      <c r="D11" s="13">
        <v>18.6174</v>
      </c>
      <c r="E11" s="28">
        <v>20.312799999999999</v>
      </c>
      <c r="F11" s="13">
        <v>22.206133990000001</v>
      </c>
      <c r="G11" s="28">
        <v>23.685799719999999</v>
      </c>
      <c r="I11" s="40" t="s">
        <v>73</v>
      </c>
      <c r="J11" s="29">
        <v>32.49</v>
      </c>
      <c r="K11" s="6">
        <v>33.64</v>
      </c>
      <c r="L11" s="6">
        <v>31.4</v>
      </c>
      <c r="M11" s="8">
        <v>31.29</v>
      </c>
      <c r="O11" s="64"/>
    </row>
    <row r="12" spans="1:15" ht="15.6" x14ac:dyDescent="0.35">
      <c r="A12" s="103" t="s">
        <v>101</v>
      </c>
      <c r="B12" s="56">
        <v>3.5000000000000003E-2</v>
      </c>
      <c r="C12" s="13">
        <v>0</v>
      </c>
      <c r="D12" s="13">
        <v>1.5800000000000002E-2</v>
      </c>
      <c r="E12" s="28">
        <v>1.83E-2</v>
      </c>
      <c r="F12" s="13">
        <v>2.2800000000000001E-2</v>
      </c>
      <c r="G12" s="28">
        <v>1.0500000000000001E-2</v>
      </c>
      <c r="I12" s="40" t="s">
        <v>101</v>
      </c>
      <c r="J12" s="29">
        <v>0</v>
      </c>
      <c r="K12" s="6">
        <v>0.01</v>
      </c>
      <c r="L12" s="6">
        <v>0</v>
      </c>
      <c r="M12" s="8">
        <v>0</v>
      </c>
      <c r="O12" s="64"/>
    </row>
    <row r="13" spans="1:15" x14ac:dyDescent="0.3">
      <c r="A13" s="103" t="s">
        <v>49</v>
      </c>
      <c r="B13" s="56">
        <v>40.683900000000001</v>
      </c>
      <c r="C13" s="13">
        <v>43.122900000000001</v>
      </c>
      <c r="D13" s="13">
        <v>25.666</v>
      </c>
      <c r="E13" s="28">
        <v>25.266999999999999</v>
      </c>
      <c r="F13" s="13">
        <v>37.841000000000001</v>
      </c>
      <c r="G13" s="28">
        <v>33.887</v>
      </c>
      <c r="I13" s="40" t="s">
        <v>49</v>
      </c>
      <c r="J13" s="29">
        <v>1.61</v>
      </c>
      <c r="K13" s="6">
        <v>1.21</v>
      </c>
      <c r="L13" s="6">
        <v>2.15</v>
      </c>
      <c r="M13" s="8">
        <v>2.25</v>
      </c>
      <c r="O13" s="64"/>
    </row>
    <row r="14" spans="1:15" x14ac:dyDescent="0.3">
      <c r="A14" s="103" t="s">
        <v>50</v>
      </c>
      <c r="B14" s="56">
        <v>0.57609999999999995</v>
      </c>
      <c r="C14" s="13">
        <v>0.30480000000000002</v>
      </c>
      <c r="D14" s="13">
        <v>12.5343</v>
      </c>
      <c r="E14" s="28">
        <v>12.401199999999999</v>
      </c>
      <c r="F14" s="13">
        <v>4.5042999999999997</v>
      </c>
      <c r="G14" s="28">
        <v>5.8821000000000003</v>
      </c>
      <c r="I14" s="40" t="s">
        <v>50</v>
      </c>
      <c r="J14" s="29">
        <v>1.47</v>
      </c>
      <c r="K14" s="6">
        <v>1.3</v>
      </c>
      <c r="L14" s="6">
        <v>1.66</v>
      </c>
      <c r="M14" s="8">
        <v>2.23</v>
      </c>
      <c r="O14" s="64"/>
    </row>
    <row r="15" spans="1:15" x14ac:dyDescent="0.3">
      <c r="A15" s="103" t="s">
        <v>51</v>
      </c>
      <c r="B15" s="56">
        <v>0.1623</v>
      </c>
      <c r="C15" s="13">
        <v>0.1605</v>
      </c>
      <c r="D15" s="13">
        <v>0.2248</v>
      </c>
      <c r="E15" s="28">
        <v>0.15040000000000001</v>
      </c>
      <c r="F15" s="13">
        <v>2.7492018999999999E-2</v>
      </c>
      <c r="G15" s="28">
        <v>4.1898412000000003E-2</v>
      </c>
      <c r="I15" s="40" t="s">
        <v>51</v>
      </c>
      <c r="J15" s="29">
        <v>0.06</v>
      </c>
      <c r="K15" s="6">
        <v>0</v>
      </c>
      <c r="L15" s="6">
        <v>0.02</v>
      </c>
      <c r="M15" s="8">
        <v>0.04</v>
      </c>
      <c r="O15" s="31"/>
    </row>
    <row r="16" spans="1:15" x14ac:dyDescent="0.3">
      <c r="A16" s="103" t="s">
        <v>52</v>
      </c>
      <c r="B16" s="56">
        <v>0</v>
      </c>
      <c r="C16" s="13">
        <v>0</v>
      </c>
      <c r="D16" s="13">
        <v>0</v>
      </c>
      <c r="E16" s="28">
        <v>0</v>
      </c>
      <c r="F16" s="13">
        <v>0</v>
      </c>
      <c r="G16" s="28">
        <v>0</v>
      </c>
      <c r="I16" s="40" t="s">
        <v>52</v>
      </c>
      <c r="J16" s="29">
        <v>0.01</v>
      </c>
      <c r="K16" s="6">
        <v>0.01</v>
      </c>
      <c r="L16" s="6">
        <v>0</v>
      </c>
      <c r="M16" s="8">
        <v>0.04</v>
      </c>
    </row>
    <row r="17" spans="1:13" x14ac:dyDescent="0.3">
      <c r="A17" s="103" t="s">
        <v>22</v>
      </c>
      <c r="B17" s="56">
        <v>4.4499999999999998E-2</v>
      </c>
      <c r="C17" s="13">
        <v>1.9800000000000002E-2</v>
      </c>
      <c r="D17" s="13">
        <v>4.9200000000000001E-2</v>
      </c>
      <c r="E17" s="28">
        <v>7.3300000000000004E-2</v>
      </c>
      <c r="F17" s="13">
        <v>2.46E-2</v>
      </c>
      <c r="G17" s="28">
        <v>6.6299999999999998E-2</v>
      </c>
      <c r="I17" s="40" t="s">
        <v>22</v>
      </c>
      <c r="J17" s="29">
        <v>0.26</v>
      </c>
      <c r="K17" s="6">
        <v>0.27</v>
      </c>
      <c r="L17" s="6">
        <v>0.11</v>
      </c>
      <c r="M17" s="8">
        <v>0.02</v>
      </c>
    </row>
    <row r="18" spans="1:13" ht="15.6" x14ac:dyDescent="0.35">
      <c r="A18" s="104" t="s">
        <v>100</v>
      </c>
      <c r="B18" s="56">
        <v>7.4999999999999997E-3</v>
      </c>
      <c r="C18" s="13">
        <v>0</v>
      </c>
      <c r="D18" s="13">
        <v>0.81489999999999996</v>
      </c>
      <c r="E18" s="28">
        <v>0.54790000000000005</v>
      </c>
      <c r="F18" s="13">
        <v>2.9999999999999997E-4</v>
      </c>
      <c r="G18" s="28">
        <v>5.4800000000000001E-2</v>
      </c>
      <c r="I18" s="44" t="s">
        <v>100</v>
      </c>
      <c r="J18" s="29">
        <v>8.1300000000000008</v>
      </c>
      <c r="K18" s="6">
        <v>8.66</v>
      </c>
      <c r="L18" s="6">
        <v>9.1199999999999992</v>
      </c>
      <c r="M18" s="8">
        <v>8.99</v>
      </c>
    </row>
    <row r="19" spans="1:13" ht="15.6" x14ac:dyDescent="0.35">
      <c r="A19" s="104" t="s">
        <v>99</v>
      </c>
      <c r="B19" s="56">
        <v>1.18E-2</v>
      </c>
      <c r="C19" s="13">
        <v>5.0099999999999999E-2</v>
      </c>
      <c r="D19" s="13">
        <v>6.3399999999999998E-2</v>
      </c>
      <c r="E19" s="28">
        <v>7.0900000000000005E-2</v>
      </c>
      <c r="F19" s="13">
        <v>2.1028491E-2</v>
      </c>
      <c r="G19" s="28">
        <v>5.1762439E-2</v>
      </c>
      <c r="I19" s="44" t="s">
        <v>99</v>
      </c>
      <c r="J19" s="29">
        <v>0.09</v>
      </c>
      <c r="K19" s="6">
        <v>0.03</v>
      </c>
      <c r="L19" s="6">
        <v>7.0000000000000007E-2</v>
      </c>
      <c r="M19" s="8">
        <v>0.44</v>
      </c>
    </row>
    <row r="20" spans="1:13" x14ac:dyDescent="0.3">
      <c r="A20" s="103" t="s">
        <v>53</v>
      </c>
      <c r="B20" s="56">
        <v>4.7000000000000002E-3</v>
      </c>
      <c r="C20" s="13">
        <v>1.0500000000000001E-2</v>
      </c>
      <c r="D20" s="13">
        <v>0.1071</v>
      </c>
      <c r="E20" s="28">
        <v>8.8200000000000001E-2</v>
      </c>
      <c r="F20" s="13">
        <v>3.5999999999999999E-3</v>
      </c>
      <c r="G20" s="28">
        <v>1.2800000000000001E-2</v>
      </c>
      <c r="I20" s="40" t="s">
        <v>53</v>
      </c>
      <c r="J20" s="29">
        <v>0.02</v>
      </c>
      <c r="K20" s="6">
        <v>0.02</v>
      </c>
      <c r="L20" s="6">
        <v>0</v>
      </c>
      <c r="M20" s="8">
        <v>0.01</v>
      </c>
    </row>
    <row r="21" spans="1:13" x14ac:dyDescent="0.3">
      <c r="A21" s="103" t="s">
        <v>54</v>
      </c>
      <c r="B21" s="56">
        <v>1.04E-2</v>
      </c>
      <c r="C21" s="13">
        <v>2.3099999999999999E-2</v>
      </c>
      <c r="D21" s="13">
        <v>0.1192</v>
      </c>
      <c r="E21" s="28">
        <v>6.6E-3</v>
      </c>
      <c r="F21" s="13">
        <v>0</v>
      </c>
      <c r="G21" s="28">
        <v>0</v>
      </c>
      <c r="I21" s="40" t="s">
        <v>54</v>
      </c>
      <c r="J21" s="29">
        <v>0</v>
      </c>
      <c r="K21" s="6">
        <v>0</v>
      </c>
      <c r="L21" s="6">
        <v>0</v>
      </c>
      <c r="M21" s="8">
        <v>0</v>
      </c>
    </row>
    <row r="22" spans="1:13" x14ac:dyDescent="0.3">
      <c r="A22" s="105" t="s">
        <v>55</v>
      </c>
      <c r="B22" s="57">
        <v>87.539299999999997</v>
      </c>
      <c r="C22" s="58">
        <v>88.376000000000005</v>
      </c>
      <c r="D22" s="58">
        <v>88.962500000000006</v>
      </c>
      <c r="E22" s="59">
        <v>88.671700000000001</v>
      </c>
      <c r="F22" s="58">
        <v>88.846354500000004</v>
      </c>
      <c r="G22" s="59">
        <v>88.429060570000004</v>
      </c>
      <c r="I22" s="46" t="s">
        <v>55</v>
      </c>
      <c r="J22" s="48">
        <v>98.08</v>
      </c>
      <c r="K22" s="16">
        <v>97.79</v>
      </c>
      <c r="L22" s="16">
        <v>97.28</v>
      </c>
      <c r="M22" s="49">
        <v>94.54</v>
      </c>
    </row>
    <row r="23" spans="1:13" x14ac:dyDescent="0.3">
      <c r="A23" s="106" t="s">
        <v>56</v>
      </c>
      <c r="B23" s="52">
        <v>5.1929999999999996</v>
      </c>
      <c r="C23" s="53">
        <v>5.5670000000000002</v>
      </c>
      <c r="D23" s="53">
        <v>5.9279999999999999</v>
      </c>
      <c r="E23" s="61">
        <v>5.8849999999999998</v>
      </c>
      <c r="F23" s="53">
        <v>5.367</v>
      </c>
      <c r="G23" s="61">
        <v>5.3780000000000001</v>
      </c>
      <c r="I23" s="41" t="s">
        <v>56</v>
      </c>
      <c r="J23" s="23">
        <v>3.4</v>
      </c>
      <c r="K23" s="9">
        <v>3.335</v>
      </c>
      <c r="L23" s="9">
        <v>3.3809999999999998</v>
      </c>
      <c r="M23" s="62">
        <v>3.2639999999999998</v>
      </c>
    </row>
    <row r="24" spans="1:13" x14ac:dyDescent="0.3">
      <c r="A24" s="41" t="s">
        <v>57</v>
      </c>
      <c r="B24" s="23">
        <v>2.8069999999999999</v>
      </c>
      <c r="C24" s="9">
        <v>2.4329999999999998</v>
      </c>
      <c r="D24" s="9">
        <v>2.0720000000000001</v>
      </c>
      <c r="E24" s="62">
        <v>2.1150000000000002</v>
      </c>
      <c r="F24" s="9">
        <v>2.633</v>
      </c>
      <c r="G24" s="62">
        <v>2.6219999999999999</v>
      </c>
      <c r="I24" s="41" t="s">
        <v>57</v>
      </c>
      <c r="J24" s="23">
        <v>0.6</v>
      </c>
      <c r="K24" s="9">
        <v>0.66500000000000004</v>
      </c>
      <c r="L24" s="9">
        <v>0.61899999999999999</v>
      </c>
      <c r="M24" s="62">
        <v>0.73599999999999999</v>
      </c>
    </row>
    <row r="25" spans="1:13" x14ac:dyDescent="0.3">
      <c r="A25" s="107" t="s">
        <v>127</v>
      </c>
      <c r="B25" s="15">
        <v>8</v>
      </c>
      <c r="C25" s="54">
        <v>8</v>
      </c>
      <c r="D25" s="54">
        <v>8</v>
      </c>
      <c r="E25" s="63">
        <v>8</v>
      </c>
      <c r="F25" s="54">
        <v>8</v>
      </c>
      <c r="G25" s="63">
        <v>8</v>
      </c>
      <c r="I25" s="47" t="s">
        <v>127</v>
      </c>
      <c r="J25" s="25">
        <v>4</v>
      </c>
      <c r="K25" s="30">
        <v>4</v>
      </c>
      <c r="L25" s="30">
        <v>4</v>
      </c>
      <c r="M25" s="65">
        <v>4</v>
      </c>
    </row>
    <row r="26" spans="1:13" x14ac:dyDescent="0.3">
      <c r="A26" s="106" t="s">
        <v>57</v>
      </c>
      <c r="B26" s="52">
        <v>3.4380000000000002</v>
      </c>
      <c r="C26" s="53">
        <v>3.137</v>
      </c>
      <c r="D26" s="53">
        <v>2.472</v>
      </c>
      <c r="E26" s="61">
        <v>2.8370000000000002</v>
      </c>
      <c r="F26" s="53">
        <v>3.1789999999999998</v>
      </c>
      <c r="G26" s="61">
        <v>3.4540000000000002</v>
      </c>
      <c r="I26" s="41" t="s">
        <v>57</v>
      </c>
      <c r="J26" s="52">
        <v>1.8140000000000001</v>
      </c>
      <c r="K26" s="53">
        <v>1.8480000000000001</v>
      </c>
      <c r="L26" s="53">
        <v>1.758</v>
      </c>
      <c r="M26" s="61">
        <v>1.7210000000000001</v>
      </c>
    </row>
    <row r="27" spans="1:13" x14ac:dyDescent="0.3">
      <c r="A27" s="41" t="s">
        <v>58</v>
      </c>
      <c r="B27" s="23">
        <v>0.19800000000000001</v>
      </c>
      <c r="C27" s="9">
        <v>0.105</v>
      </c>
      <c r="D27" s="9">
        <v>3.87</v>
      </c>
      <c r="E27" s="62">
        <v>3.8239999999999998</v>
      </c>
      <c r="F27" s="9">
        <v>1.4910000000000001</v>
      </c>
      <c r="G27" s="62">
        <v>1.9079999999999999</v>
      </c>
      <c r="I27" s="41" t="s">
        <v>58</v>
      </c>
      <c r="J27" s="23">
        <v>0.13800000000000001</v>
      </c>
      <c r="K27" s="9">
        <v>0.123</v>
      </c>
      <c r="L27" s="9">
        <v>0.159</v>
      </c>
      <c r="M27" s="62">
        <v>0.222</v>
      </c>
    </row>
    <row r="28" spans="1:13" x14ac:dyDescent="0.3">
      <c r="A28" s="41" t="s">
        <v>59</v>
      </c>
      <c r="B28" s="23">
        <v>7.3999999999999996E-2</v>
      </c>
      <c r="C28" s="9">
        <v>7.0000000000000001E-3</v>
      </c>
      <c r="D28" s="9">
        <v>0.33100000000000002</v>
      </c>
      <c r="E28" s="62">
        <v>0.2</v>
      </c>
      <c r="F28" s="9">
        <v>4.0000000000000001E-3</v>
      </c>
      <c r="G28" s="62">
        <v>4.0000000000000001E-3</v>
      </c>
      <c r="I28" s="41" t="s">
        <v>59</v>
      </c>
      <c r="J28" s="23">
        <v>1E-3</v>
      </c>
      <c r="K28" s="9">
        <v>1E-3</v>
      </c>
      <c r="L28" s="9">
        <v>6.0000000000000001E-3</v>
      </c>
      <c r="M28" s="62">
        <v>1.0999999999999999E-2</v>
      </c>
    </row>
    <row r="29" spans="1:13" x14ac:dyDescent="0.3">
      <c r="A29" s="41" t="s">
        <v>60</v>
      </c>
      <c r="B29" s="23">
        <v>6.0000000000000001E-3</v>
      </c>
      <c r="C29" s="9">
        <v>0</v>
      </c>
      <c r="D29" s="9">
        <v>3.0000000000000001E-3</v>
      </c>
      <c r="E29" s="62">
        <v>3.0000000000000001E-3</v>
      </c>
      <c r="F29" s="9">
        <v>4.0000000000000001E-3</v>
      </c>
      <c r="G29" s="62">
        <v>2E-3</v>
      </c>
      <c r="I29" s="41" t="s">
        <v>60</v>
      </c>
      <c r="J29" s="23">
        <v>0</v>
      </c>
      <c r="K29" s="9">
        <v>0</v>
      </c>
      <c r="L29" s="9">
        <v>0</v>
      </c>
      <c r="M29" s="62">
        <v>0</v>
      </c>
    </row>
    <row r="30" spans="1:13" x14ac:dyDescent="0.3">
      <c r="A30" s="41" t="s">
        <v>61</v>
      </c>
      <c r="B30" s="23">
        <v>7.8319999999999999</v>
      </c>
      <c r="C30" s="9">
        <v>8.3149999999999995</v>
      </c>
      <c r="D30" s="9">
        <v>4.4450000000000003</v>
      </c>
      <c r="E30" s="62">
        <v>4.3710000000000004</v>
      </c>
      <c r="F30" s="9">
        <v>7.0279999999999996</v>
      </c>
      <c r="G30" s="62">
        <v>6.1680000000000001</v>
      </c>
      <c r="I30" s="41" t="s">
        <v>61</v>
      </c>
      <c r="J30" s="23">
        <v>8.5000000000000006E-2</v>
      </c>
      <c r="K30" s="9">
        <v>6.4000000000000001E-2</v>
      </c>
      <c r="L30" s="9">
        <v>0.11600000000000001</v>
      </c>
      <c r="M30" s="62">
        <v>0.125</v>
      </c>
    </row>
    <row r="31" spans="1:13" x14ac:dyDescent="0.3">
      <c r="A31" s="41" t="s">
        <v>62</v>
      </c>
      <c r="B31" s="23">
        <v>3.2000000000000001E-2</v>
      </c>
      <c r="C31" s="9">
        <v>3.1E-2</v>
      </c>
      <c r="D31" s="9">
        <v>3.9E-2</v>
      </c>
      <c r="E31" s="62">
        <v>2.5999999999999999E-2</v>
      </c>
      <c r="F31" s="9">
        <v>5.0000000000000001E-3</v>
      </c>
      <c r="G31" s="62">
        <v>8.0000000000000002E-3</v>
      </c>
      <c r="I31" s="41" t="s">
        <v>62</v>
      </c>
      <c r="J31" s="23">
        <v>3.0000000000000001E-3</v>
      </c>
      <c r="K31" s="9">
        <v>0</v>
      </c>
      <c r="L31" s="9">
        <v>1E-3</v>
      </c>
      <c r="M31" s="62">
        <v>2E-3</v>
      </c>
    </row>
    <row r="32" spans="1:13" x14ac:dyDescent="0.3">
      <c r="A32" s="41" t="s">
        <v>23</v>
      </c>
      <c r="B32" s="50">
        <v>1.0999999999999999E-2</v>
      </c>
      <c r="C32" s="51">
        <v>5.0000000000000001E-3</v>
      </c>
      <c r="D32" s="51">
        <v>1.0999999999999999E-2</v>
      </c>
      <c r="E32" s="60">
        <v>1.6E-2</v>
      </c>
      <c r="F32" s="51">
        <v>6.0000000000000001E-3</v>
      </c>
      <c r="G32" s="60">
        <v>1.4999999999999999E-2</v>
      </c>
      <c r="I32" s="41" t="s">
        <v>64</v>
      </c>
      <c r="J32" s="23">
        <v>0</v>
      </c>
      <c r="K32" s="9">
        <v>0</v>
      </c>
      <c r="L32" s="9">
        <v>0</v>
      </c>
      <c r="M32" s="62">
        <v>0</v>
      </c>
    </row>
    <row r="33" spans="1:13" x14ac:dyDescent="0.3">
      <c r="A33" s="41" t="s">
        <v>1</v>
      </c>
      <c r="B33" s="50">
        <v>5.0000000000000001E-3</v>
      </c>
      <c r="C33" s="51">
        <v>2.1999999999999999E-2</v>
      </c>
      <c r="D33" s="51">
        <v>2.5000000000000001E-2</v>
      </c>
      <c r="E33" s="60">
        <v>2.8000000000000001E-2</v>
      </c>
      <c r="F33" s="51">
        <v>0</v>
      </c>
      <c r="G33" s="60">
        <v>2.3E-2</v>
      </c>
      <c r="I33" s="41" t="s">
        <v>63</v>
      </c>
      <c r="J33" s="23">
        <v>1E-3</v>
      </c>
      <c r="K33" s="9">
        <v>1E-3</v>
      </c>
      <c r="L33" s="9">
        <v>0</v>
      </c>
      <c r="M33" s="62">
        <v>2E-3</v>
      </c>
    </row>
    <row r="34" spans="1:13" x14ac:dyDescent="0.3">
      <c r="A34" s="41" t="s">
        <v>104</v>
      </c>
      <c r="B34" s="50">
        <v>2E-3</v>
      </c>
      <c r="C34" s="51">
        <v>0</v>
      </c>
      <c r="D34" s="51">
        <v>0.215</v>
      </c>
      <c r="E34" s="60">
        <v>0.14499999999999999</v>
      </c>
      <c r="F34" s="51">
        <v>7.0000000000000001E-3</v>
      </c>
      <c r="G34" s="60">
        <v>1.7999999999999999E-2</v>
      </c>
      <c r="I34" s="47" t="s">
        <v>126</v>
      </c>
      <c r="J34" s="15">
        <v>2.0419999999999998</v>
      </c>
      <c r="K34" s="54">
        <v>2.0369999999999999</v>
      </c>
      <c r="L34" s="54">
        <v>2.0390000000000001</v>
      </c>
      <c r="M34" s="63">
        <v>2.0840000000000001</v>
      </c>
    </row>
    <row r="35" spans="1:13" ht="15" thickBot="1" x14ac:dyDescent="0.35">
      <c r="A35" s="108" t="s">
        <v>128</v>
      </c>
      <c r="B35" s="101">
        <f>SUM(B26:B34)</f>
        <v>11.598000000000001</v>
      </c>
      <c r="C35" s="109">
        <f t="shared" ref="C35:E35" si="0">SUM(C26:C34)</f>
        <v>11.622000000000002</v>
      </c>
      <c r="D35" s="109">
        <f t="shared" si="0"/>
        <v>11.411000000000001</v>
      </c>
      <c r="E35" s="110">
        <f t="shared" si="0"/>
        <v>11.45</v>
      </c>
      <c r="F35" s="109">
        <f>SUM(F26:F34)</f>
        <v>11.724</v>
      </c>
      <c r="G35" s="110">
        <f t="shared" ref="G35" si="1">SUM(G26:G34)</f>
        <v>11.6</v>
      </c>
      <c r="I35" s="41" t="s">
        <v>23</v>
      </c>
      <c r="J35" s="23">
        <v>1.7000000000000001E-2</v>
      </c>
      <c r="K35" s="9">
        <v>1.7999999999999999E-2</v>
      </c>
      <c r="L35" s="9">
        <v>7.0000000000000001E-3</v>
      </c>
      <c r="M35" s="62">
        <v>2E-3</v>
      </c>
    </row>
    <row r="36" spans="1:13" x14ac:dyDescent="0.3">
      <c r="I36" s="41" t="s">
        <v>1</v>
      </c>
      <c r="J36" s="23">
        <v>1.0999999999999999E-2</v>
      </c>
      <c r="K36" s="9">
        <v>3.0000000000000001E-3</v>
      </c>
      <c r="L36" s="9">
        <v>8.9999999999999993E-3</v>
      </c>
      <c r="M36" s="62">
        <v>5.7000000000000002E-2</v>
      </c>
    </row>
    <row r="37" spans="1:13" x14ac:dyDescent="0.3">
      <c r="I37" s="41" t="s">
        <v>2</v>
      </c>
      <c r="J37" s="23">
        <v>0.65400000000000003</v>
      </c>
      <c r="K37" s="9">
        <v>0.70099999999999996</v>
      </c>
      <c r="L37" s="9">
        <v>0.747</v>
      </c>
      <c r="M37" s="62">
        <v>0.76400000000000001</v>
      </c>
    </row>
    <row r="38" spans="1:13" ht="15" thickBot="1" x14ac:dyDescent="0.35">
      <c r="I38" s="114" t="s">
        <v>125</v>
      </c>
      <c r="J38" s="25">
        <v>0.68200000000000005</v>
      </c>
      <c r="K38" s="30">
        <v>0.72299999999999998</v>
      </c>
      <c r="L38" s="30">
        <v>0.76300000000000001</v>
      </c>
      <c r="M38" s="65">
        <v>0.82299999999999995</v>
      </c>
    </row>
    <row r="39" spans="1:13" x14ac:dyDescent="0.3">
      <c r="I39" s="115" t="s">
        <v>54</v>
      </c>
      <c r="J39" s="111">
        <v>0</v>
      </c>
      <c r="K39" s="112">
        <v>0</v>
      </c>
      <c r="L39" s="112">
        <v>0</v>
      </c>
      <c r="M39" s="113">
        <v>0</v>
      </c>
    </row>
    <row r="40" spans="1:13" x14ac:dyDescent="0.3">
      <c r="I40" s="41" t="s">
        <v>65</v>
      </c>
      <c r="J40" s="23">
        <v>2E-3</v>
      </c>
      <c r="K40" s="9">
        <v>2E-3</v>
      </c>
      <c r="L40" s="9">
        <v>0</v>
      </c>
      <c r="M40" s="62">
        <v>1E-3</v>
      </c>
    </row>
    <row r="41" spans="1:13" x14ac:dyDescent="0.3">
      <c r="I41" s="41" t="s">
        <v>66</v>
      </c>
      <c r="J41" s="23">
        <v>1.998</v>
      </c>
      <c r="K41" s="9">
        <v>1.998</v>
      </c>
      <c r="L41" s="9">
        <v>2</v>
      </c>
      <c r="M41" s="62">
        <v>1.9990000000000001</v>
      </c>
    </row>
    <row r="42" spans="1:13" x14ac:dyDescent="0.3">
      <c r="I42" s="116" t="s">
        <v>124</v>
      </c>
      <c r="J42" s="25">
        <f>SUM(J39:J41)</f>
        <v>2</v>
      </c>
      <c r="K42" s="30">
        <f t="shared" ref="K42:M42" si="2">SUM(K39:K41)</f>
        <v>2</v>
      </c>
      <c r="L42" s="30">
        <f t="shared" si="2"/>
        <v>2</v>
      </c>
      <c r="M42" s="65">
        <f t="shared" si="2"/>
        <v>2</v>
      </c>
    </row>
    <row r="43" spans="1:13" x14ac:dyDescent="0.3">
      <c r="I43" s="41" t="s">
        <v>67</v>
      </c>
      <c r="J43" s="23">
        <v>0.97438564000000005</v>
      </c>
      <c r="K43" s="9">
        <v>0.97447137900000003</v>
      </c>
      <c r="L43" s="9">
        <v>0.99038062699999996</v>
      </c>
      <c r="M43" s="62">
        <v>0.99793649699999998</v>
      </c>
    </row>
    <row r="44" spans="1:13" x14ac:dyDescent="0.3">
      <c r="I44" s="41" t="s">
        <v>68</v>
      </c>
      <c r="J44" s="23">
        <v>0.69979462599999998</v>
      </c>
      <c r="K44" s="9">
        <v>0.74100913400000001</v>
      </c>
      <c r="L44" s="9">
        <v>0.77079874400000004</v>
      </c>
      <c r="M44" s="62">
        <v>0.82496321800000005</v>
      </c>
    </row>
    <row r="45" spans="1:13" ht="15" thickBot="1" x14ac:dyDescent="0.35">
      <c r="I45" s="42"/>
      <c r="J45" s="68" t="s">
        <v>69</v>
      </c>
      <c r="K45" s="69" t="s">
        <v>69</v>
      </c>
      <c r="L45" s="69" t="s">
        <v>69</v>
      </c>
      <c r="M45" s="70" t="s">
        <v>69</v>
      </c>
    </row>
  </sheetData>
  <mergeCells count="10">
    <mergeCell ref="A1:L1"/>
    <mergeCell ref="A2:L2"/>
    <mergeCell ref="A3:L3"/>
    <mergeCell ref="A4:L4"/>
    <mergeCell ref="B8:E8"/>
    <mergeCell ref="F8:G8"/>
    <mergeCell ref="F5:G5"/>
    <mergeCell ref="B5:E5"/>
    <mergeCell ref="J5:M5"/>
    <mergeCell ref="J8:M8"/>
  </mergeCells>
  <pageMargins left="0.7" right="0.7" top="0.75" bottom="0.75" header="0.3" footer="0.3"/>
  <pageSetup paperSize="9" orientation="portrait" r:id="rId1"/>
  <ignoredErrors>
    <ignoredError sqref="B35:G35 J42:M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abSelected="1" workbookViewId="0">
      <selection sqref="A1:L1"/>
    </sheetView>
  </sheetViews>
  <sheetFormatPr defaultRowHeight="14.4" x14ac:dyDescent="0.3"/>
  <cols>
    <col min="1" max="1" width="13.88671875" customWidth="1"/>
    <col min="2" max="2" width="23.88671875" customWidth="1"/>
    <col min="3" max="3" width="23.33203125" customWidth="1"/>
    <col min="4" max="4" width="20.6640625" customWidth="1"/>
    <col min="5" max="5" width="17.44140625" customWidth="1"/>
    <col min="6" max="6" width="14.88671875" customWidth="1"/>
    <col min="7" max="7" width="16.33203125" customWidth="1"/>
  </cols>
  <sheetData>
    <row r="1" spans="1:12" x14ac:dyDescent="0.3">
      <c r="A1" s="167" t="s">
        <v>159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x14ac:dyDescent="0.3">
      <c r="A2" s="174" t="s">
        <v>115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x14ac:dyDescent="0.3">
      <c r="A3" s="173" t="s">
        <v>116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5" thickBot="1" x14ac:dyDescent="0.35">
      <c r="A4" s="173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1"/>
      <c r="B5" s="128" t="s">
        <v>129</v>
      </c>
      <c r="C5" s="129" t="s">
        <v>130</v>
      </c>
      <c r="D5" s="130" t="s">
        <v>131</v>
      </c>
      <c r="E5" s="130" t="s">
        <v>132</v>
      </c>
      <c r="F5" s="130" t="s">
        <v>133</v>
      </c>
      <c r="G5" s="131" t="s">
        <v>134</v>
      </c>
    </row>
    <row r="6" spans="1:12" ht="15" thickBot="1" x14ac:dyDescent="0.35">
      <c r="A6" s="11"/>
      <c r="B6" s="132" t="s">
        <v>152</v>
      </c>
      <c r="C6" s="181" t="s">
        <v>148</v>
      </c>
      <c r="D6" s="182"/>
      <c r="E6" s="182"/>
      <c r="F6" s="182"/>
      <c r="G6" s="183"/>
    </row>
    <row r="7" spans="1:12" x14ac:dyDescent="0.3">
      <c r="A7" s="164" t="s">
        <v>123</v>
      </c>
      <c r="B7" s="133" t="s">
        <v>103</v>
      </c>
      <c r="C7" s="134" t="s">
        <v>15</v>
      </c>
      <c r="D7" s="135" t="s">
        <v>16</v>
      </c>
      <c r="E7" s="135" t="s">
        <v>15</v>
      </c>
      <c r="F7" s="135" t="s">
        <v>16</v>
      </c>
      <c r="G7" s="136" t="s">
        <v>21</v>
      </c>
    </row>
    <row r="8" spans="1:12" ht="15" thickBot="1" x14ac:dyDescent="0.35">
      <c r="A8" s="165" t="s">
        <v>121</v>
      </c>
      <c r="B8" s="149" t="s">
        <v>72</v>
      </c>
      <c r="C8" s="150" t="s">
        <v>72</v>
      </c>
      <c r="D8" s="151" t="s">
        <v>72</v>
      </c>
      <c r="E8" s="151" t="s">
        <v>72</v>
      </c>
      <c r="F8" s="151" t="s">
        <v>72</v>
      </c>
      <c r="G8" s="152" t="s">
        <v>72</v>
      </c>
      <c r="I8" s="31"/>
    </row>
    <row r="9" spans="1:12" ht="15.6" x14ac:dyDescent="0.35">
      <c r="A9" s="121" t="s">
        <v>94</v>
      </c>
      <c r="B9" s="137">
        <v>97.1798</v>
      </c>
      <c r="C9" s="138">
        <v>87.563199999999995</v>
      </c>
      <c r="D9" s="100">
        <v>86.733099999999993</v>
      </c>
      <c r="E9" s="100">
        <v>87.536299999999997</v>
      </c>
      <c r="F9" s="100">
        <v>74.846999999999994</v>
      </c>
      <c r="G9" s="139">
        <v>94.266300000000001</v>
      </c>
      <c r="I9" s="148"/>
    </row>
    <row r="10" spans="1:12" ht="15.6" x14ac:dyDescent="0.35">
      <c r="A10" s="124" t="s">
        <v>146</v>
      </c>
      <c r="B10" s="137">
        <v>0.04</v>
      </c>
      <c r="C10" s="138">
        <v>8.0999999999999996E-3</v>
      </c>
      <c r="D10" s="100">
        <v>0.20130000000000001</v>
      </c>
      <c r="E10" s="100">
        <v>8.0999999999999996E-3</v>
      </c>
      <c r="F10" s="100">
        <v>0</v>
      </c>
      <c r="G10" s="139">
        <v>0</v>
      </c>
      <c r="I10" s="148"/>
    </row>
    <row r="11" spans="1:12" ht="15.6" x14ac:dyDescent="0.35">
      <c r="A11" s="122" t="s">
        <v>95</v>
      </c>
      <c r="B11" s="137">
        <v>1.466061346163112</v>
      </c>
      <c r="C11" s="138">
        <v>2.9287215962789324</v>
      </c>
      <c r="D11" s="100">
        <v>5.8744486727943226</v>
      </c>
      <c r="E11" s="100">
        <v>4.6188773820024842</v>
      </c>
      <c r="F11" s="100">
        <v>10.433051074847583</v>
      </c>
      <c r="G11" s="139">
        <v>1.3472119342883089</v>
      </c>
      <c r="I11" s="148"/>
    </row>
    <row r="12" spans="1:12" ht="15.6" x14ac:dyDescent="0.35">
      <c r="A12" s="124" t="s">
        <v>147</v>
      </c>
      <c r="B12" s="137">
        <v>9.4999999999999998E-3</v>
      </c>
      <c r="C12" s="138">
        <v>0</v>
      </c>
      <c r="D12" s="100">
        <v>2.7099999999999999E-2</v>
      </c>
      <c r="E12" s="100">
        <v>0</v>
      </c>
      <c r="F12" s="100">
        <v>2.6200000000000001E-2</v>
      </c>
      <c r="G12" s="139">
        <v>8.3000000000000001E-3</v>
      </c>
      <c r="I12" s="148"/>
    </row>
    <row r="13" spans="1:12" x14ac:dyDescent="0.3">
      <c r="A13" s="122" t="s">
        <v>22</v>
      </c>
      <c r="B13" s="137">
        <v>3.9699999999999999E-2</v>
      </c>
      <c r="C13" s="138">
        <v>0.9849</v>
      </c>
      <c r="D13" s="100">
        <v>0.30840000000000001</v>
      </c>
      <c r="E13" s="100">
        <v>1.623</v>
      </c>
      <c r="F13" s="100">
        <v>3.3896000000000002</v>
      </c>
      <c r="G13" s="139">
        <v>0.43309999999999998</v>
      </c>
      <c r="I13" s="148"/>
    </row>
    <row r="14" spans="1:12" x14ac:dyDescent="0.3">
      <c r="A14" s="124" t="s">
        <v>136</v>
      </c>
      <c r="B14" s="137">
        <v>1.9199999999999998E-2</v>
      </c>
      <c r="C14" s="138">
        <v>3.32E-2</v>
      </c>
      <c r="D14" s="100">
        <v>1.2286999999999999</v>
      </c>
      <c r="E14" s="100">
        <v>0</v>
      </c>
      <c r="F14" s="100">
        <v>4.5199999999999997E-2</v>
      </c>
      <c r="G14" s="139">
        <v>1.7500000000000002E-2</v>
      </c>
      <c r="I14" s="148"/>
    </row>
    <row r="15" spans="1:12" x14ac:dyDescent="0.3">
      <c r="A15" s="124" t="s">
        <v>135</v>
      </c>
      <c r="B15" s="137">
        <v>2.1399999999999999E-2</v>
      </c>
      <c r="C15" s="138">
        <v>0.16070000000000001</v>
      </c>
      <c r="D15" s="100">
        <v>0.70330000000000004</v>
      </c>
      <c r="E15" s="100">
        <v>0.25090000000000001</v>
      </c>
      <c r="F15" s="100">
        <v>0.63639999999999997</v>
      </c>
      <c r="G15" s="139">
        <v>6.0999999999999999E-2</v>
      </c>
      <c r="I15" s="148"/>
    </row>
    <row r="16" spans="1:12" x14ac:dyDescent="0.3">
      <c r="A16" s="124" t="s">
        <v>139</v>
      </c>
      <c r="B16" s="137">
        <v>0</v>
      </c>
      <c r="C16" s="138">
        <v>3.4863404747169533E-3</v>
      </c>
      <c r="D16" s="100">
        <v>0</v>
      </c>
      <c r="E16" s="100">
        <v>0</v>
      </c>
      <c r="F16" s="100">
        <v>6.5065339215787674E-3</v>
      </c>
      <c r="G16" s="139">
        <v>4.2673566206712657E-2</v>
      </c>
      <c r="I16" s="148"/>
    </row>
    <row r="17" spans="1:20" x14ac:dyDescent="0.3">
      <c r="A17" s="124" t="s">
        <v>140</v>
      </c>
      <c r="B17" s="137">
        <v>0</v>
      </c>
      <c r="C17" s="138">
        <v>0</v>
      </c>
      <c r="D17" s="100">
        <v>0</v>
      </c>
      <c r="E17" s="100">
        <v>0</v>
      </c>
      <c r="F17" s="100">
        <v>0</v>
      </c>
      <c r="G17" s="139">
        <v>0</v>
      </c>
      <c r="I17" s="148"/>
    </row>
    <row r="18" spans="1:20" ht="15.6" x14ac:dyDescent="0.35">
      <c r="A18" s="122" t="s">
        <v>97</v>
      </c>
      <c r="B18" s="137">
        <v>0.49020000000000002</v>
      </c>
      <c r="C18" s="138">
        <v>0.58609999999999995</v>
      </c>
      <c r="D18" s="100">
        <v>1.8904000000000001</v>
      </c>
      <c r="E18" s="100">
        <v>0.67659999999999998</v>
      </c>
      <c r="F18" s="100">
        <v>1.3240000000000001</v>
      </c>
      <c r="G18" s="139">
        <v>0.51129999999999998</v>
      </c>
      <c r="I18" s="148"/>
    </row>
    <row r="19" spans="1:20" ht="15.6" x14ac:dyDescent="0.35">
      <c r="A19" s="122" t="s">
        <v>96</v>
      </c>
      <c r="B19" s="137">
        <v>8.4653156008316729E-2</v>
      </c>
      <c r="C19" s="138">
        <v>0.10770361727809726</v>
      </c>
      <c r="D19" s="100">
        <v>0.13722438346571089</v>
      </c>
      <c r="E19" s="100">
        <v>6.8612191732855446E-2</v>
      </c>
      <c r="F19" s="100">
        <v>4.4483346310102744E-3</v>
      </c>
      <c r="G19" s="139">
        <v>9.5976189614524712E-2</v>
      </c>
      <c r="I19" s="148"/>
    </row>
    <row r="20" spans="1:20" x14ac:dyDescent="0.3">
      <c r="A20" s="124" t="s">
        <v>137</v>
      </c>
      <c r="B20" s="137">
        <v>0</v>
      </c>
      <c r="C20" s="138">
        <v>0</v>
      </c>
      <c r="D20" s="100">
        <v>0</v>
      </c>
      <c r="E20" s="100">
        <v>0</v>
      </c>
      <c r="F20" s="100">
        <v>0</v>
      </c>
      <c r="G20" s="139">
        <v>0</v>
      </c>
      <c r="I20" s="98"/>
    </row>
    <row r="21" spans="1:20" x14ac:dyDescent="0.3">
      <c r="A21" s="124" t="s">
        <v>138</v>
      </c>
      <c r="B21" s="137">
        <v>9.7000000000000003E-3</v>
      </c>
      <c r="C21" s="138">
        <v>0.12479999999999999</v>
      </c>
      <c r="D21" s="100">
        <v>2.64E-2</v>
      </c>
      <c r="E21" s="100">
        <v>5.5800000000000002E-2</v>
      </c>
      <c r="F21" s="100">
        <v>2.06E-2</v>
      </c>
      <c r="G21" s="139">
        <v>0.2581</v>
      </c>
      <c r="I21" s="98"/>
    </row>
    <row r="22" spans="1:20" x14ac:dyDescent="0.3">
      <c r="A22" s="127" t="s">
        <v>55</v>
      </c>
      <c r="B22" s="140">
        <v>99.360214502171431</v>
      </c>
      <c r="C22" s="141">
        <v>92.500911554031731</v>
      </c>
      <c r="D22" s="142">
        <v>97.130373056260026</v>
      </c>
      <c r="E22" s="142">
        <v>94.838189573735335</v>
      </c>
      <c r="F22" s="142">
        <v>90.733005943400158</v>
      </c>
      <c r="G22" s="143">
        <v>97.041461690109557</v>
      </c>
      <c r="I22" s="98"/>
    </row>
    <row r="23" spans="1:20" x14ac:dyDescent="0.3">
      <c r="A23" s="41" t="s">
        <v>141</v>
      </c>
      <c r="B23" s="137">
        <v>0</v>
      </c>
      <c r="C23" s="138">
        <v>0</v>
      </c>
      <c r="D23" s="100">
        <v>0</v>
      </c>
      <c r="E23" s="100">
        <v>0</v>
      </c>
      <c r="F23" s="100">
        <v>0</v>
      </c>
      <c r="G23" s="139">
        <v>0</v>
      </c>
      <c r="I23" s="98"/>
    </row>
    <row r="24" spans="1:20" x14ac:dyDescent="0.3">
      <c r="A24" s="41" t="s">
        <v>142</v>
      </c>
      <c r="B24" s="137">
        <v>2.2000000000000001E-3</v>
      </c>
      <c r="C24" s="138">
        <v>2.8199999999999999E-2</v>
      </c>
      <c r="D24" s="100">
        <v>6.0000000000000001E-3</v>
      </c>
      <c r="E24" s="100">
        <v>1.26E-2</v>
      </c>
      <c r="F24" s="100">
        <v>4.5999999999999999E-3</v>
      </c>
      <c r="G24" s="139">
        <v>5.8200000000000002E-2</v>
      </c>
      <c r="I24" s="98"/>
    </row>
    <row r="25" spans="1:20" ht="15" thickBot="1" x14ac:dyDescent="0.35">
      <c r="A25" s="42" t="s">
        <v>143</v>
      </c>
      <c r="B25" s="144">
        <v>99.358000000000004</v>
      </c>
      <c r="C25" s="145">
        <v>92.472700000000003</v>
      </c>
      <c r="D25" s="146">
        <v>97.124399999999994</v>
      </c>
      <c r="E25" s="146">
        <v>94.825599999999994</v>
      </c>
      <c r="F25" s="146">
        <v>90.728399999999993</v>
      </c>
      <c r="G25" s="147">
        <v>96.9833</v>
      </c>
      <c r="I25" s="98"/>
    </row>
    <row r="26" spans="1:20" x14ac:dyDescent="0.3">
      <c r="I26" s="98"/>
    </row>
    <row r="27" spans="1:20" x14ac:dyDescent="0.3">
      <c r="I27" s="99"/>
    </row>
    <row r="29" spans="1:20" x14ac:dyDescent="0.3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125"/>
      <c r="M29" s="125"/>
      <c r="N29" s="125"/>
      <c r="O29" s="125"/>
      <c r="P29" s="125"/>
      <c r="Q29" s="125"/>
      <c r="R29" s="125"/>
      <c r="S29" s="125"/>
      <c r="T29" s="125"/>
    </row>
    <row r="30" spans="1:20" x14ac:dyDescent="0.3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x14ac:dyDescent="0.3"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</row>
    <row r="32" spans="1:20" x14ac:dyDescent="0.3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21"/>
      <c r="M32" s="21"/>
      <c r="N32" s="21"/>
      <c r="O32" s="21"/>
      <c r="P32" s="21"/>
      <c r="Q32" s="21"/>
      <c r="R32" s="21"/>
      <c r="S32" s="21"/>
      <c r="T32" s="21"/>
    </row>
    <row r="33" spans="2:20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21"/>
      <c r="M33" s="21"/>
      <c r="N33" s="21"/>
      <c r="O33" s="21"/>
      <c r="P33" s="21"/>
      <c r="Q33" s="21"/>
      <c r="R33" s="21"/>
      <c r="S33" s="21"/>
      <c r="T33" s="21"/>
    </row>
    <row r="34" spans="2:20" x14ac:dyDescent="0.3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21"/>
      <c r="M34" s="21"/>
      <c r="N34" s="21"/>
      <c r="O34" s="21"/>
      <c r="P34" s="21"/>
      <c r="Q34" s="21"/>
      <c r="R34" s="21"/>
      <c r="S34" s="21"/>
      <c r="T34" s="21"/>
    </row>
  </sheetData>
  <mergeCells count="5">
    <mergeCell ref="A1:L1"/>
    <mergeCell ref="A2:L2"/>
    <mergeCell ref="A3:L3"/>
    <mergeCell ref="A4:L4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Feldspar</vt:lpstr>
      <vt:lpstr>Illite and chlorite</vt:lpstr>
      <vt:lpstr>Siliceous cement</vt:lpstr>
      <vt:lpstr>Feldspar!_Hlk86141181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Lubica Puskelova</cp:lastModifiedBy>
  <dcterms:created xsi:type="dcterms:W3CDTF">2021-11-22T12:41:41Z</dcterms:created>
  <dcterms:modified xsi:type="dcterms:W3CDTF">2022-08-05T09:10:10Z</dcterms:modified>
</cp:coreProperties>
</file>