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bica Dell\Creative Cloud Files\1-2024\2235-Spisiak\praca\suppl\"/>
    </mc:Choice>
  </mc:AlternateContent>
  <xr:revisionPtr revIDLastSave="0" documentId="13_ncr:1_{328D33E7-C244-4303-92DE-5D3FF4FBBD6E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plement 1 Zircon U-Th-Pb dat" sheetId="1" r:id="rId1"/>
    <sheet name="Supplement 2 Apatite U-Pb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</calcChain>
</file>

<file path=xl/sharedStrings.xml><?xml version="1.0" encoding="utf-8"?>
<sst xmlns="http://schemas.openxmlformats.org/spreadsheetml/2006/main" count="126" uniqueCount="79">
  <si>
    <r>
      <t>Pb</t>
    </r>
    <r>
      <rPr>
        <vertAlign val="superscript"/>
        <sz val="11"/>
        <color theme="1"/>
        <rFont val="Calibri"/>
        <family val="2"/>
        <charset val="238"/>
        <scheme val="minor"/>
      </rPr>
      <t>207</t>
    </r>
    <r>
      <rPr>
        <sz val="11"/>
        <color theme="1"/>
        <rFont val="Calibri"/>
        <family val="2"/>
        <charset val="238"/>
        <scheme val="minor"/>
      </rPr>
      <t>/U</t>
    </r>
    <r>
      <rPr>
        <vertAlign val="superscript"/>
        <sz val="11"/>
        <color theme="1"/>
        <rFont val="Calibri"/>
        <family val="2"/>
        <charset val="238"/>
        <scheme val="minor"/>
      </rPr>
      <t>235</t>
    </r>
  </si>
  <si>
    <r>
      <t>Pb</t>
    </r>
    <r>
      <rPr>
        <vertAlign val="superscript"/>
        <sz val="11"/>
        <color theme="1"/>
        <rFont val="Calibri"/>
        <family val="2"/>
        <charset val="238"/>
        <scheme val="minor"/>
      </rPr>
      <t>206</t>
    </r>
    <r>
      <rPr>
        <sz val="11"/>
        <color theme="1"/>
        <rFont val="Calibri"/>
        <family val="2"/>
        <charset val="238"/>
        <scheme val="minor"/>
      </rPr>
      <t>/U</t>
    </r>
    <r>
      <rPr>
        <vertAlign val="superscript"/>
        <sz val="11"/>
        <color theme="1"/>
        <rFont val="Calibri"/>
        <family val="2"/>
        <charset val="238"/>
        <scheme val="minor"/>
      </rPr>
      <t>238</t>
    </r>
  </si>
  <si>
    <r>
      <t>Pb</t>
    </r>
    <r>
      <rPr>
        <vertAlign val="superscript"/>
        <sz val="11"/>
        <color theme="1"/>
        <rFont val="Calibri"/>
        <family val="2"/>
        <charset val="238"/>
        <scheme val="minor"/>
      </rPr>
      <t>207</t>
    </r>
    <r>
      <rPr>
        <sz val="11"/>
        <color theme="1"/>
        <rFont val="Calibri"/>
        <family val="2"/>
        <charset val="238"/>
        <scheme val="minor"/>
      </rPr>
      <t>/Pb</t>
    </r>
    <r>
      <rPr>
        <vertAlign val="superscript"/>
        <sz val="11"/>
        <color theme="1"/>
        <rFont val="Calibri"/>
        <family val="2"/>
        <charset val="238"/>
        <scheme val="minor"/>
      </rPr>
      <t>206</t>
    </r>
  </si>
  <si>
    <r>
      <t>Pb</t>
    </r>
    <r>
      <rPr>
        <vertAlign val="superscript"/>
        <sz val="11"/>
        <color theme="1"/>
        <rFont val="Calibri"/>
        <family val="2"/>
        <charset val="238"/>
        <scheme val="minor"/>
      </rPr>
      <t>208</t>
    </r>
    <r>
      <rPr>
        <sz val="11"/>
        <color theme="1"/>
        <rFont val="Calibri"/>
        <family val="2"/>
        <charset val="238"/>
        <scheme val="minor"/>
      </rPr>
      <t>/U</t>
    </r>
    <r>
      <rPr>
        <vertAlign val="superscript"/>
        <sz val="11"/>
        <color theme="1"/>
        <rFont val="Calibri"/>
        <family val="2"/>
        <charset val="238"/>
        <scheme val="minor"/>
      </rPr>
      <t>232</t>
    </r>
  </si>
  <si>
    <r>
      <t>Pb</t>
    </r>
    <r>
      <rPr>
        <vertAlign val="superscript"/>
        <sz val="11"/>
        <color theme="1"/>
        <rFont val="Calibri"/>
        <family val="2"/>
        <charset val="238"/>
        <scheme val="minor"/>
      </rPr>
      <t>206</t>
    </r>
    <r>
      <rPr>
        <sz val="11"/>
        <color theme="1"/>
        <rFont val="Calibri"/>
        <family val="2"/>
        <charset val="238"/>
        <scheme val="minor"/>
      </rPr>
      <t>/Pb</t>
    </r>
    <r>
      <rPr>
        <vertAlign val="superscript"/>
        <sz val="11"/>
        <color theme="1"/>
        <rFont val="Calibri"/>
        <family val="2"/>
        <charset val="238"/>
        <scheme val="minor"/>
      </rPr>
      <t>208</t>
    </r>
  </si>
  <si>
    <r>
      <t>U</t>
    </r>
    <r>
      <rPr>
        <vertAlign val="superscript"/>
        <sz val="11"/>
        <color theme="1"/>
        <rFont val="Calibri"/>
        <family val="2"/>
        <charset val="238"/>
        <scheme val="minor"/>
      </rPr>
      <t>238</t>
    </r>
    <r>
      <rPr>
        <sz val="11"/>
        <color theme="1"/>
        <rFont val="Calibri"/>
        <family val="2"/>
        <charset val="238"/>
        <scheme val="minor"/>
      </rPr>
      <t>/Pb</t>
    </r>
    <r>
      <rPr>
        <vertAlign val="superscript"/>
        <sz val="11"/>
        <color theme="1"/>
        <rFont val="Calibri"/>
        <family val="2"/>
        <charset val="238"/>
        <scheme val="minor"/>
      </rPr>
      <t>206</t>
    </r>
  </si>
  <si>
    <t>±2σ</t>
  </si>
  <si>
    <t>№</t>
  </si>
  <si>
    <t>Zircon ID</t>
  </si>
  <si>
    <t>U</t>
  </si>
  <si>
    <t>Th</t>
  </si>
  <si>
    <t>[ppm]</t>
  </si>
  <si>
    <r>
      <rPr>
        <b/>
        <sz val="11"/>
        <color theme="1"/>
        <rFont val="Calibri"/>
        <family val="2"/>
        <charset val="238"/>
        <scheme val="minor"/>
      </rPr>
      <t>Age</t>
    </r>
    <r>
      <rPr>
        <sz val="11"/>
        <color theme="1"/>
        <rFont val="Calibri"/>
        <family val="2"/>
        <charset val="238"/>
        <scheme val="minor"/>
      </rPr>
      <t xml:space="preserve"> (Ma)</t>
    </r>
  </si>
  <si>
    <r>
      <t xml:space="preserve">Concordia age = </t>
    </r>
    <r>
      <rPr>
        <b/>
        <sz val="11"/>
        <color rgb="FFFF0000"/>
        <rFont val="Calibri"/>
        <family val="2"/>
        <charset val="238"/>
        <scheme val="minor"/>
      </rPr>
      <t>362.4 ± 2.9 Ma</t>
    </r>
    <r>
      <rPr>
        <sz val="11"/>
        <color theme="1"/>
        <rFont val="Calibri"/>
        <family val="2"/>
        <charset val="238"/>
        <scheme val="minor"/>
      </rPr>
      <t>;  MSWD = 0.30;  Probability of concordance = 0.59</t>
    </r>
  </si>
  <si>
    <t>Zel-1/z4</t>
  </si>
  <si>
    <t>Zel-1/z7</t>
  </si>
  <si>
    <t>Zel-1/z13</t>
  </si>
  <si>
    <t>Zel-1/z15</t>
  </si>
  <si>
    <t>Zel-1/z17</t>
  </si>
  <si>
    <t>Zel-1/z22</t>
  </si>
  <si>
    <t>Zel-1/z24</t>
  </si>
  <si>
    <t>Zel-1/z26</t>
  </si>
  <si>
    <t>Zel-1/z27</t>
  </si>
  <si>
    <t>Zel-1/z29</t>
  </si>
  <si>
    <t>Apatite ID</t>
  </si>
  <si>
    <r>
      <rPr>
        <vertAlign val="superscript"/>
        <sz val="11"/>
        <color theme="1"/>
        <rFont val="Calibri"/>
        <family val="2"/>
        <charset val="238"/>
        <scheme val="minor"/>
      </rPr>
      <t>207</t>
    </r>
    <r>
      <rPr>
        <sz val="11"/>
        <color theme="1"/>
        <rFont val="Calibri"/>
        <family val="2"/>
        <charset val="238"/>
        <scheme val="minor"/>
      </rPr>
      <t>Pb corr</t>
    </r>
  </si>
  <si>
    <t>S&amp;K2</t>
  </si>
  <si>
    <t>S&amp;K3</t>
  </si>
  <si>
    <t>S&amp;K4</t>
  </si>
  <si>
    <t>S&amp;K5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</si>
  <si>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207</t>
    </r>
    <r>
      <rPr>
        <sz val="11"/>
        <color theme="1"/>
        <rFont val="Calibri"/>
        <family val="2"/>
        <charset val="238"/>
        <scheme val="minor"/>
      </rPr>
      <t>Pb corr</t>
    </r>
  </si>
  <si>
    <t xml:space="preserve"> ±2σ</t>
  </si>
  <si>
    <t>Zel-1/ap_1</t>
  </si>
  <si>
    <t>Zel-1/ap_3</t>
  </si>
  <si>
    <t>Zel-1/ap_4</t>
  </si>
  <si>
    <t>Zel-1/ap_5</t>
  </si>
  <si>
    <t>Zel-1/ap_6</t>
  </si>
  <si>
    <t>Zel-1/ap_7</t>
  </si>
  <si>
    <t>Zel-1/ap_8</t>
  </si>
  <si>
    <t>Zel-1/ap_9</t>
  </si>
  <si>
    <t>Zel-1/ap_10</t>
  </si>
  <si>
    <t>Zel-1/ap_11</t>
  </si>
  <si>
    <t>Zel-1/ap_12</t>
  </si>
  <si>
    <t>Zel-1/ap_13</t>
  </si>
  <si>
    <t>Zel-1/ap_14</t>
  </si>
  <si>
    <t>Zel-1/ap_15</t>
  </si>
  <si>
    <t>Zel-1/ap_16</t>
  </si>
  <si>
    <t>Zel-1/ap_17</t>
  </si>
  <si>
    <t>Zel-1/ap_18</t>
  </si>
  <si>
    <t>Zel-1/ap_19</t>
  </si>
  <si>
    <t>Zel-1/ap_20</t>
  </si>
  <si>
    <t>Zel-1/ap_21</t>
  </si>
  <si>
    <t>Zel-1/ap_22</t>
  </si>
  <si>
    <t>Zel-1/ap_23</t>
  </si>
  <si>
    <t>Zel-1/ap_24</t>
  </si>
  <si>
    <t>Zel-1/ap_25</t>
  </si>
  <si>
    <t>Zel-1/ap_26</t>
  </si>
  <si>
    <t>Zel-1/ap_27</t>
  </si>
  <si>
    <t>Zel-1/ap_28</t>
  </si>
  <si>
    <t>Zel-1/ap_29</t>
  </si>
  <si>
    <t>Zel-1/ap_30</t>
  </si>
  <si>
    <t>Zel-1/ap_31</t>
  </si>
  <si>
    <t>Zel-1/ap_32</t>
  </si>
  <si>
    <t>Zel-1/ap_33</t>
  </si>
  <si>
    <t>Zel-1/ap_34</t>
  </si>
  <si>
    <t>Zel-1/ap_35</t>
  </si>
  <si>
    <t>Zel-1/ap_36</t>
  </si>
  <si>
    <t>Zel-1/ap_37</t>
  </si>
  <si>
    <t>Zel-1/ap_38</t>
  </si>
  <si>
    <t>Zel-1/ap_39</t>
  </si>
  <si>
    <t>Zel-1/ap_40</t>
  </si>
  <si>
    <r>
      <t>Intercept age =</t>
    </r>
    <r>
      <rPr>
        <b/>
        <sz val="11"/>
        <color rgb="FFFF0000"/>
        <rFont val="Calibri"/>
        <family val="2"/>
        <charset val="238"/>
        <scheme val="minor"/>
      </rPr>
      <t xml:space="preserve"> 358.4 ± 2.8 Ma</t>
    </r>
    <r>
      <rPr>
        <sz val="11"/>
        <color theme="1"/>
        <rFont val="Calibri"/>
        <family val="2"/>
        <charset val="238"/>
        <scheme val="minor"/>
      </rPr>
      <t>;  MSWD = 1.30</t>
    </r>
  </si>
  <si>
    <t>U/Th</t>
  </si>
  <si>
    <t>correc. for Pb</t>
  </si>
  <si>
    <t>Pb</t>
  </si>
  <si>
    <t>Discord.</t>
  </si>
  <si>
    <t>[%]</t>
  </si>
  <si>
    <r>
      <rPr>
        <b/>
        <sz val="11"/>
        <color theme="1"/>
        <rFont val="Calibri"/>
        <family val="2"/>
        <charset val="238"/>
        <scheme val="minor"/>
      </rPr>
      <t xml:space="preserve">Supplement S1 -  </t>
    </r>
    <r>
      <rPr>
        <sz val="11"/>
        <color theme="1"/>
        <rFont val="Calibri"/>
        <family val="2"/>
        <charset val="238"/>
        <scheme val="minor"/>
      </rPr>
      <t>Veľké Železné - zircon U–Th–Pb data</t>
    </r>
  </si>
  <si>
    <r>
      <rPr>
        <b/>
        <sz val="11"/>
        <color theme="1"/>
        <rFont val="Calibri"/>
        <family val="2"/>
        <charset val="238"/>
        <scheme val="minor"/>
      </rPr>
      <t>Supplement S2</t>
    </r>
    <r>
      <rPr>
        <sz val="11"/>
        <color theme="1"/>
        <rFont val="Calibri"/>
        <family val="2"/>
        <charset val="238"/>
        <scheme val="minor"/>
      </rPr>
      <t xml:space="preserve">  - Veľké Železné - apatite U–Pb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</si>
</sst>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0" xfId="0" applyFill="1" applyBorder="1"/>
    <xf numFmtId="0" fontId="0" fillId="3" borderId="5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2" fontId="2" fillId="2" borderId="4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164" fontId="0" fillId="2" borderId="16" xfId="0" applyNumberFormat="1" applyFill="1" applyBorder="1"/>
    <xf numFmtId="164" fontId="0" fillId="2" borderId="12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64" fontId="0" fillId="2" borderId="17" xfId="0" applyNumberFormat="1" applyFill="1" applyBorder="1"/>
    <xf numFmtId="164" fontId="0" fillId="2" borderId="1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9" xfId="0" applyNumberFormat="1" applyFill="1" applyBorder="1"/>
    <xf numFmtId="0" fontId="0" fillId="2" borderId="20" xfId="0" applyFill="1" applyBorder="1" applyAlignment="1">
      <alignment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/>
    <xf numFmtId="0" fontId="0" fillId="3" borderId="7" xfId="0" applyFill="1" applyBorder="1" applyAlignment="1">
      <alignment horizontal="center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7"/>
  <sheetViews>
    <sheetView tabSelected="1" workbookViewId="0">
      <selection activeCell="A2" sqref="A2"/>
    </sheetView>
  </sheetViews>
  <sheetFormatPr defaultRowHeight="14.4" x14ac:dyDescent="0.3"/>
  <cols>
    <col min="2" max="2" width="9.5546875" customWidth="1"/>
    <col min="3" max="3" width="7.6640625" customWidth="1"/>
    <col min="4" max="5" width="7.44140625" customWidth="1"/>
    <col min="6" max="6" width="6.44140625" customWidth="1"/>
    <col min="7" max="7" width="9.6640625" customWidth="1"/>
    <col min="8" max="8" width="5.5546875" customWidth="1"/>
    <col min="10" max="10" width="7.5546875" style="6" customWidth="1"/>
    <col min="11" max="11" width="10.6640625" style="6" bestFit="1" customWidth="1"/>
    <col min="12" max="12" width="7.44140625" customWidth="1"/>
    <col min="13" max="13" width="9.109375" style="6"/>
    <col min="14" max="14" width="6.6640625" style="6" customWidth="1"/>
    <col min="15" max="15" width="10.5546875" style="6" customWidth="1"/>
    <col min="16" max="16" width="5" style="6" customWidth="1"/>
    <col min="17" max="17" width="10.33203125" style="6" customWidth="1"/>
    <col min="18" max="18" width="4.5546875" style="6" customWidth="1"/>
    <col min="19" max="19" width="10.33203125" style="6" customWidth="1"/>
    <col min="20" max="20" width="4.33203125" style="6" customWidth="1"/>
    <col min="21" max="21" width="10.44140625" style="6" customWidth="1"/>
    <col min="22" max="22" width="4" customWidth="1"/>
    <col min="23" max="23" width="10.5546875" style="6" customWidth="1"/>
    <col min="24" max="24" width="4.44140625" customWidth="1"/>
    <col min="25" max="25" width="9.88671875" customWidth="1"/>
    <col min="26" max="26" width="8" customWidth="1"/>
    <col min="27" max="27" width="7.88671875" customWidth="1"/>
    <col min="28" max="28" width="9.109375" style="6"/>
    <col min="29" max="29" width="6.44140625" style="6" customWidth="1"/>
    <col min="30" max="30" width="9.109375" style="6"/>
    <col min="31" max="31" width="7.109375" style="6" customWidth="1"/>
    <col min="32" max="32" width="9.109375" style="6" customWidth="1"/>
    <col min="33" max="33" width="7.33203125" style="6" customWidth="1"/>
    <col min="34" max="34" width="10.44140625" style="6" customWidth="1"/>
    <col min="35" max="35" width="6.33203125" style="6" customWidth="1"/>
    <col min="36" max="36" width="15" style="6" customWidth="1"/>
    <col min="37" max="37" width="4.88671875" style="6" customWidth="1"/>
    <col min="38" max="38" width="9" style="6" customWidth="1"/>
    <col min="39" max="39" width="4.88671875" style="6" customWidth="1"/>
    <col min="40" max="40" width="2.33203125" customWidth="1"/>
  </cols>
  <sheetData>
    <row r="1" spans="2:39" s="22" customFormat="1" x14ac:dyDescent="0.3">
      <c r="J1" s="23"/>
      <c r="K1" s="23"/>
      <c r="M1" s="23"/>
      <c r="N1" s="23"/>
      <c r="O1" s="23"/>
      <c r="P1" s="23"/>
      <c r="Q1" s="23"/>
      <c r="R1" s="23"/>
      <c r="S1" s="23"/>
      <c r="T1" s="23"/>
      <c r="U1" s="23"/>
      <c r="W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2:39" s="2" customFormat="1" ht="15" thickBot="1" x14ac:dyDescent="0.35">
      <c r="B2" s="2" t="s">
        <v>77</v>
      </c>
      <c r="J2" s="3"/>
      <c r="K2" s="3"/>
      <c r="M2" s="3"/>
      <c r="N2" s="3"/>
      <c r="O2" s="3"/>
      <c r="P2" s="3"/>
      <c r="Q2" s="3"/>
      <c r="R2" s="3"/>
      <c r="S2" s="3"/>
      <c r="T2" s="3"/>
      <c r="U2" s="3"/>
      <c r="W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2:39" s="2" customFormat="1" ht="16.2" x14ac:dyDescent="0.3">
      <c r="B3" s="16" t="s">
        <v>8</v>
      </c>
      <c r="C3" s="51" t="s">
        <v>9</v>
      </c>
      <c r="D3" s="52" t="s">
        <v>10</v>
      </c>
      <c r="E3" s="53" t="s">
        <v>74</v>
      </c>
      <c r="F3" s="60" t="s">
        <v>72</v>
      </c>
      <c r="G3" s="9" t="s">
        <v>0</v>
      </c>
      <c r="H3" s="24" t="s">
        <v>6</v>
      </c>
      <c r="I3" s="9" t="s">
        <v>1</v>
      </c>
      <c r="J3" s="24" t="s">
        <v>6</v>
      </c>
      <c r="K3" s="10" t="s">
        <v>2</v>
      </c>
      <c r="L3" s="26" t="s">
        <v>6</v>
      </c>
      <c r="M3" s="10" t="s">
        <v>3</v>
      </c>
      <c r="N3" s="24" t="s">
        <v>6</v>
      </c>
      <c r="O3" s="10" t="s">
        <v>4</v>
      </c>
      <c r="P3" s="24" t="s">
        <v>6</v>
      </c>
      <c r="Q3" s="10" t="s">
        <v>0</v>
      </c>
      <c r="R3" s="24" t="s">
        <v>6</v>
      </c>
      <c r="S3" s="10" t="s">
        <v>1</v>
      </c>
      <c r="T3" s="24" t="s">
        <v>6</v>
      </c>
      <c r="U3" s="10" t="s">
        <v>3</v>
      </c>
      <c r="V3" s="24" t="s">
        <v>6</v>
      </c>
      <c r="W3" s="10" t="s">
        <v>2</v>
      </c>
      <c r="X3" s="24" t="s">
        <v>6</v>
      </c>
      <c r="Y3" s="9" t="s">
        <v>5</v>
      </c>
      <c r="Z3" s="24" t="s">
        <v>6</v>
      </c>
      <c r="AA3" s="24" t="s">
        <v>75</v>
      </c>
      <c r="AB3" s="10" t="s">
        <v>0</v>
      </c>
      <c r="AC3" s="24" t="s">
        <v>6</v>
      </c>
      <c r="AD3" s="10" t="s">
        <v>1</v>
      </c>
      <c r="AE3" s="24" t="s">
        <v>6</v>
      </c>
      <c r="AF3" s="10" t="s">
        <v>3</v>
      </c>
      <c r="AG3" s="24" t="s">
        <v>6</v>
      </c>
      <c r="AH3" s="10" t="s">
        <v>2</v>
      </c>
      <c r="AI3" s="24" t="s">
        <v>6</v>
      </c>
      <c r="AJ3" s="10" t="s">
        <v>3</v>
      </c>
      <c r="AK3" s="24" t="s">
        <v>6</v>
      </c>
      <c r="AL3" s="10" t="s">
        <v>5</v>
      </c>
      <c r="AM3" s="25" t="s">
        <v>6</v>
      </c>
    </row>
    <row r="4" spans="2:39" s="2" customFormat="1" ht="15" thickBot="1" x14ac:dyDescent="0.35">
      <c r="B4" s="17" t="s">
        <v>7</v>
      </c>
      <c r="C4" s="56" t="s">
        <v>11</v>
      </c>
      <c r="D4" s="57" t="s">
        <v>11</v>
      </c>
      <c r="E4" s="57" t="s">
        <v>11</v>
      </c>
      <c r="F4" s="61"/>
      <c r="G4" s="12"/>
      <c r="H4" s="13"/>
      <c r="I4" s="12"/>
      <c r="J4" s="14"/>
      <c r="K4" s="50"/>
      <c r="L4" s="15"/>
      <c r="M4" s="50"/>
      <c r="N4" s="14"/>
      <c r="O4" s="50"/>
      <c r="P4" s="14"/>
      <c r="Q4" s="58" t="s">
        <v>12</v>
      </c>
      <c r="R4" s="58"/>
      <c r="S4" s="58" t="s">
        <v>12</v>
      </c>
      <c r="T4" s="58"/>
      <c r="U4" s="58" t="s">
        <v>12</v>
      </c>
      <c r="V4" s="58"/>
      <c r="W4" s="58" t="s">
        <v>12</v>
      </c>
      <c r="X4" s="58"/>
      <c r="Y4" s="12"/>
      <c r="Z4" s="15"/>
      <c r="AA4" s="57" t="s">
        <v>76</v>
      </c>
      <c r="AB4" s="50"/>
      <c r="AC4" s="14"/>
      <c r="AD4" s="50"/>
      <c r="AE4" s="14"/>
      <c r="AF4" s="50"/>
      <c r="AG4" s="14"/>
      <c r="AH4" s="50"/>
      <c r="AI4" s="14"/>
      <c r="AJ4" s="50" t="s">
        <v>73</v>
      </c>
      <c r="AK4" s="14"/>
      <c r="AL4" s="58" t="s">
        <v>12</v>
      </c>
      <c r="AM4" s="59"/>
    </row>
    <row r="5" spans="2:39" s="2" customFormat="1" x14ac:dyDescent="0.3">
      <c r="B5" s="18" t="s">
        <v>14</v>
      </c>
      <c r="C5" s="54">
        <v>622</v>
      </c>
      <c r="D5" s="7">
        <v>43</v>
      </c>
      <c r="E5" s="7">
        <v>13.47</v>
      </c>
      <c r="F5" s="7">
        <v>16.100000000000001</v>
      </c>
      <c r="G5" s="3">
        <v>0.42699999999999999</v>
      </c>
      <c r="H5" s="4">
        <v>1.2999999999999999E-2</v>
      </c>
      <c r="I5" s="3">
        <v>5.8529999999999999E-2</v>
      </c>
      <c r="J5" s="4">
        <v>6.6E-4</v>
      </c>
      <c r="K5" s="3">
        <v>5.6800000000000003E-2</v>
      </c>
      <c r="L5" s="4">
        <v>1.6000000000000001E-3</v>
      </c>
      <c r="M5" s="3">
        <v>2.98E-2</v>
      </c>
      <c r="N5" s="4">
        <v>2.5999999999999999E-3</v>
      </c>
      <c r="O5" s="3">
        <v>32.799999999999997</v>
      </c>
      <c r="P5" s="4">
        <v>2</v>
      </c>
      <c r="Q5" s="3">
        <v>359.9</v>
      </c>
      <c r="R5" s="4">
        <v>9.4</v>
      </c>
      <c r="S5" s="3">
        <v>366.7</v>
      </c>
      <c r="T5" s="4">
        <v>4</v>
      </c>
      <c r="U5" s="7">
        <v>592</v>
      </c>
      <c r="V5" s="4">
        <v>52</v>
      </c>
      <c r="W5" s="3">
        <v>467</v>
      </c>
      <c r="X5" s="4">
        <v>63</v>
      </c>
      <c r="Y5" s="3">
        <v>17.085260000000002</v>
      </c>
      <c r="Z5" s="4">
        <v>0.19265789999999999</v>
      </c>
      <c r="AA5" s="7">
        <v>25</v>
      </c>
      <c r="AB5" s="3">
        <v>0.318</v>
      </c>
      <c r="AC5" s="4">
        <v>6.7000000000000004E-2</v>
      </c>
      <c r="AD5" s="3">
        <v>5.7599999999999998E-2</v>
      </c>
      <c r="AE5" s="4">
        <v>9.5E-4</v>
      </c>
      <c r="AF5" s="3">
        <v>0</v>
      </c>
      <c r="AG5" s="4">
        <v>1.6E-2</v>
      </c>
      <c r="AH5" s="3">
        <v>4.0899999999999999E-2</v>
      </c>
      <c r="AI5" s="4">
        <v>9.1000000000000004E-3</v>
      </c>
      <c r="AJ5" s="3">
        <v>17.48</v>
      </c>
      <c r="AK5" s="4">
        <v>0.28999999999999998</v>
      </c>
      <c r="AL5" s="3">
        <v>360.9</v>
      </c>
      <c r="AM5" s="20">
        <v>5.8</v>
      </c>
    </row>
    <row r="6" spans="2:39" s="2" customFormat="1" x14ac:dyDescent="0.3">
      <c r="B6" s="18" t="s">
        <v>15</v>
      </c>
      <c r="C6" s="54">
        <v>488</v>
      </c>
      <c r="D6" s="7">
        <v>26.3</v>
      </c>
      <c r="E6" s="7">
        <v>9.32</v>
      </c>
      <c r="F6" s="7">
        <v>19.010000000000002</v>
      </c>
      <c r="G6" s="3">
        <v>0.42599999999999999</v>
      </c>
      <c r="H6" s="4">
        <v>1.7999999999999999E-2</v>
      </c>
      <c r="I6" s="3">
        <v>5.7520000000000002E-2</v>
      </c>
      <c r="J6" s="4">
        <v>8.1999999999999998E-4</v>
      </c>
      <c r="K6" s="3">
        <v>5.3499999999999999E-2</v>
      </c>
      <c r="L6" s="4">
        <v>2.3E-3</v>
      </c>
      <c r="M6" s="3">
        <v>3.1199999999999999E-2</v>
      </c>
      <c r="N6" s="4">
        <v>3.0000000000000001E-3</v>
      </c>
      <c r="O6" s="3">
        <v>38.6</v>
      </c>
      <c r="P6" s="4">
        <v>3.7</v>
      </c>
      <c r="Q6" s="3">
        <v>360</v>
      </c>
      <c r="R6" s="4">
        <v>13</v>
      </c>
      <c r="S6" s="3">
        <v>360.5</v>
      </c>
      <c r="T6" s="4">
        <v>5</v>
      </c>
      <c r="U6" s="7">
        <v>620</v>
      </c>
      <c r="V6" s="4">
        <v>58</v>
      </c>
      <c r="W6" s="3">
        <v>333</v>
      </c>
      <c r="X6" s="4">
        <v>92</v>
      </c>
      <c r="Y6" s="3">
        <v>17.385259999999999</v>
      </c>
      <c r="Z6" s="4">
        <v>0.2478427</v>
      </c>
      <c r="AA6" s="7">
        <v>-68</v>
      </c>
      <c r="AB6" s="3">
        <v>0.27</v>
      </c>
      <c r="AC6" s="4">
        <v>0.13</v>
      </c>
      <c r="AD6" s="3">
        <v>5.6099999999999997E-2</v>
      </c>
      <c r="AE6" s="4">
        <v>1.4E-3</v>
      </c>
      <c r="AF6" s="3">
        <v>-1.4E-2</v>
      </c>
      <c r="AG6" s="4">
        <v>4.2000000000000003E-2</v>
      </c>
      <c r="AH6" s="3">
        <v>3.1E-2</v>
      </c>
      <c r="AI6" s="4">
        <v>1.7000000000000001E-2</v>
      </c>
      <c r="AJ6" s="3">
        <v>17.91</v>
      </c>
      <c r="AK6" s="4">
        <v>0.44</v>
      </c>
      <c r="AL6" s="3">
        <v>352</v>
      </c>
      <c r="AM6" s="20">
        <v>8.3000000000000007</v>
      </c>
    </row>
    <row r="7" spans="2:39" s="2" customFormat="1" x14ac:dyDescent="0.3">
      <c r="B7" s="18" t="s">
        <v>16</v>
      </c>
      <c r="C7" s="54">
        <v>666</v>
      </c>
      <c r="D7" s="7">
        <v>455</v>
      </c>
      <c r="E7" s="7">
        <v>66.099999999999994</v>
      </c>
      <c r="F7" s="7">
        <v>1.4790000000000001</v>
      </c>
      <c r="G7" s="3">
        <v>0.41899999999999998</v>
      </c>
      <c r="H7" s="4">
        <v>1.2999999999999999E-2</v>
      </c>
      <c r="I7" s="3">
        <v>5.8310000000000001E-2</v>
      </c>
      <c r="J7" s="4">
        <v>9.5E-4</v>
      </c>
      <c r="K7" s="3">
        <v>5.6000000000000001E-2</v>
      </c>
      <c r="L7" s="4">
        <v>1.9E-3</v>
      </c>
      <c r="M7" s="3">
        <v>1.7389999999999999E-2</v>
      </c>
      <c r="N7" s="4">
        <v>5.1999999999999995E-4</v>
      </c>
      <c r="O7" s="3">
        <v>5.01</v>
      </c>
      <c r="P7" s="4">
        <v>0.15</v>
      </c>
      <c r="Q7" s="3">
        <v>357</v>
      </c>
      <c r="R7" s="4">
        <v>10</v>
      </c>
      <c r="S7" s="3">
        <v>365.3</v>
      </c>
      <c r="T7" s="4">
        <v>5.8</v>
      </c>
      <c r="U7" s="3">
        <v>349</v>
      </c>
      <c r="V7" s="4">
        <v>10</v>
      </c>
      <c r="W7" s="3">
        <v>431</v>
      </c>
      <c r="X7" s="4">
        <v>72</v>
      </c>
      <c r="Y7" s="3">
        <v>17.149719999999999</v>
      </c>
      <c r="Z7" s="4">
        <v>0.27940720000000002</v>
      </c>
      <c r="AA7" s="7">
        <v>21</v>
      </c>
      <c r="AB7" s="3">
        <v>0.41899999999999998</v>
      </c>
      <c r="AC7" s="4">
        <v>7.3999999999999996E-2</v>
      </c>
      <c r="AD7" s="3">
        <v>5.8099999999999999E-2</v>
      </c>
      <c r="AE7" s="4">
        <v>1.1999999999999999E-3</v>
      </c>
      <c r="AF7" s="3">
        <v>1.7299999999999999E-2</v>
      </c>
      <c r="AG7" s="4">
        <v>2.2000000000000001E-3</v>
      </c>
      <c r="AH7" s="3">
        <v>5.3999999999999999E-2</v>
      </c>
      <c r="AI7" s="4">
        <v>9.2999999999999992E-3</v>
      </c>
      <c r="AJ7" s="3">
        <v>17.32</v>
      </c>
      <c r="AK7" s="4">
        <v>0.38</v>
      </c>
      <c r="AL7" s="3">
        <v>364.1</v>
      </c>
      <c r="AM7" s="20">
        <v>7.5</v>
      </c>
    </row>
    <row r="8" spans="2:39" s="2" customFormat="1" x14ac:dyDescent="0.3">
      <c r="B8" s="18" t="s">
        <v>17</v>
      </c>
      <c r="C8" s="54">
        <v>1546</v>
      </c>
      <c r="D8" s="7">
        <v>1963</v>
      </c>
      <c r="E8" s="7">
        <v>280</v>
      </c>
      <c r="F8" s="7">
        <v>0.84799999999999998</v>
      </c>
      <c r="G8" s="3">
        <v>0.43099999999999999</v>
      </c>
      <c r="H8" s="4">
        <v>1.0999999999999999E-2</v>
      </c>
      <c r="I8" s="3">
        <v>5.7160000000000002E-2</v>
      </c>
      <c r="J8" s="4">
        <v>6.4999999999999997E-4</v>
      </c>
      <c r="K8" s="3">
        <v>5.6500000000000002E-2</v>
      </c>
      <c r="L8" s="4">
        <v>1.1999999999999999E-3</v>
      </c>
      <c r="M8" s="3">
        <v>1.7510000000000001E-2</v>
      </c>
      <c r="N8" s="4">
        <v>4.2000000000000002E-4</v>
      </c>
      <c r="O8" s="3">
        <v>2.831</v>
      </c>
      <c r="P8" s="4">
        <v>0.09</v>
      </c>
      <c r="Q8" s="3">
        <v>363.5</v>
      </c>
      <c r="R8" s="4">
        <v>7.5</v>
      </c>
      <c r="S8" s="3">
        <v>358.3</v>
      </c>
      <c r="T8" s="4">
        <v>4</v>
      </c>
      <c r="U8" s="3">
        <v>350.9</v>
      </c>
      <c r="V8" s="4">
        <v>8.3000000000000007</v>
      </c>
      <c r="W8" s="3">
        <v>457</v>
      </c>
      <c r="X8" s="4">
        <v>49</v>
      </c>
      <c r="Y8" s="3">
        <v>17.49475</v>
      </c>
      <c r="Z8" s="4">
        <v>0.19894310000000001</v>
      </c>
      <c r="AA8" s="7">
        <v>13</v>
      </c>
      <c r="AB8" s="3">
        <v>0.44900000000000001</v>
      </c>
      <c r="AC8" s="4">
        <v>0.03</v>
      </c>
      <c r="AD8" s="3">
        <v>5.7259999999999998E-2</v>
      </c>
      <c r="AE8" s="4">
        <v>6.8999999999999997E-4</v>
      </c>
      <c r="AF8" s="3">
        <v>1.7749999999999998E-2</v>
      </c>
      <c r="AG8" s="4">
        <v>6.8999999999999997E-4</v>
      </c>
      <c r="AH8" s="3">
        <v>5.8400000000000001E-2</v>
      </c>
      <c r="AI8" s="4">
        <v>3.7000000000000002E-3</v>
      </c>
      <c r="AJ8" s="3">
        <v>17.52</v>
      </c>
      <c r="AK8" s="4">
        <v>0.21</v>
      </c>
      <c r="AL8" s="3">
        <v>358.9</v>
      </c>
      <c r="AM8" s="20">
        <v>4.2</v>
      </c>
    </row>
    <row r="9" spans="2:39" s="2" customFormat="1" x14ac:dyDescent="0.3">
      <c r="B9" s="18" t="s">
        <v>18</v>
      </c>
      <c r="C9" s="54">
        <v>1026</v>
      </c>
      <c r="D9" s="7">
        <v>1422</v>
      </c>
      <c r="E9" s="7">
        <v>236.6</v>
      </c>
      <c r="F9" s="7">
        <v>0.73899999999999999</v>
      </c>
      <c r="G9" s="3">
        <v>0.42599999999999999</v>
      </c>
      <c r="H9" s="4">
        <v>1.2999999999999999E-2</v>
      </c>
      <c r="I9" s="3">
        <v>5.8200000000000002E-2</v>
      </c>
      <c r="J9" s="4">
        <v>1.9E-3</v>
      </c>
      <c r="K9" s="3">
        <v>5.1900000000000002E-2</v>
      </c>
      <c r="L9" s="4">
        <v>1.1999999999999999E-3</v>
      </c>
      <c r="M9" s="3">
        <v>1.651E-2</v>
      </c>
      <c r="N9" s="4">
        <v>3.8999999999999999E-4</v>
      </c>
      <c r="O9" s="3">
        <v>2.726</v>
      </c>
      <c r="P9" s="4">
        <v>4.5999999999999999E-2</v>
      </c>
      <c r="Q9" s="3">
        <v>359.8</v>
      </c>
      <c r="R9" s="4">
        <v>9.3000000000000007</v>
      </c>
      <c r="S9" s="3">
        <v>364</v>
      </c>
      <c r="T9" s="4">
        <v>11</v>
      </c>
      <c r="U9" s="3">
        <v>331</v>
      </c>
      <c r="V9" s="4">
        <v>7.8</v>
      </c>
      <c r="W9" s="3">
        <v>270</v>
      </c>
      <c r="X9" s="4">
        <v>52</v>
      </c>
      <c r="Y9" s="3">
        <v>17.182130000000001</v>
      </c>
      <c r="Z9" s="4">
        <v>0.56092869999999995</v>
      </c>
      <c r="AA9" s="7">
        <v>40</v>
      </c>
      <c r="AB9" s="3">
        <v>0.36199999999999999</v>
      </c>
      <c r="AC9" s="4">
        <v>7.8E-2</v>
      </c>
      <c r="AD9" s="3">
        <v>5.6300000000000003E-2</v>
      </c>
      <c r="AE9" s="4">
        <v>1.4E-3</v>
      </c>
      <c r="AF9" s="3">
        <v>1.499E-2</v>
      </c>
      <c r="AG9" s="4">
        <v>7.7999999999999999E-4</v>
      </c>
      <c r="AH9" s="3">
        <v>4.1500000000000002E-2</v>
      </c>
      <c r="AI9" s="4">
        <v>8.0000000000000002E-3</v>
      </c>
      <c r="AJ9" s="3">
        <v>17.850000000000001</v>
      </c>
      <c r="AK9" s="4">
        <v>0.42</v>
      </c>
      <c r="AL9" s="3">
        <v>352.8</v>
      </c>
      <c r="AM9" s="20">
        <v>8.4</v>
      </c>
    </row>
    <row r="10" spans="2:39" s="2" customFormat="1" x14ac:dyDescent="0.3">
      <c r="B10" s="18" t="s">
        <v>19</v>
      </c>
      <c r="C10" s="54">
        <v>730</v>
      </c>
      <c r="D10" s="7">
        <v>263</v>
      </c>
      <c r="E10" s="7">
        <v>50.2</v>
      </c>
      <c r="F10" s="7">
        <v>2.7440000000000002</v>
      </c>
      <c r="G10" s="3">
        <v>0.439</v>
      </c>
      <c r="H10" s="4">
        <v>1.4999999999999999E-2</v>
      </c>
      <c r="I10" s="3">
        <v>5.7000000000000002E-2</v>
      </c>
      <c r="J10" s="4">
        <v>2E-3</v>
      </c>
      <c r="K10" s="3">
        <v>5.4600000000000003E-2</v>
      </c>
      <c r="L10" s="4">
        <v>1.6999999999999999E-3</v>
      </c>
      <c r="M10" s="3">
        <v>1.8120000000000001E-2</v>
      </c>
      <c r="N10" s="4">
        <v>6.9999999999999999E-4</v>
      </c>
      <c r="O10" s="3">
        <v>9.01</v>
      </c>
      <c r="P10" s="4">
        <v>0.28999999999999998</v>
      </c>
      <c r="Q10" s="3">
        <v>369</v>
      </c>
      <c r="R10" s="4">
        <v>11</v>
      </c>
      <c r="S10" s="3">
        <v>357</v>
      </c>
      <c r="T10" s="4">
        <v>12</v>
      </c>
      <c r="U10" s="3">
        <v>363</v>
      </c>
      <c r="V10" s="4">
        <v>14</v>
      </c>
      <c r="W10" s="3">
        <v>388</v>
      </c>
      <c r="X10" s="4">
        <v>71</v>
      </c>
      <c r="Y10" s="3">
        <v>17.543859999999999</v>
      </c>
      <c r="Z10" s="4">
        <v>0.61557399999999995</v>
      </c>
      <c r="AA10" s="7">
        <v>15</v>
      </c>
      <c r="AB10" s="3">
        <v>0.43</v>
      </c>
      <c r="AC10" s="4">
        <v>0.12</v>
      </c>
      <c r="AD10" s="3">
        <v>5.5500000000000001E-2</v>
      </c>
      <c r="AE10" s="4">
        <v>2.7000000000000001E-3</v>
      </c>
      <c r="AF10" s="3">
        <v>1.6199999999999999E-2</v>
      </c>
      <c r="AG10" s="4">
        <v>4.4000000000000003E-3</v>
      </c>
      <c r="AH10" s="3">
        <v>4.9000000000000002E-2</v>
      </c>
      <c r="AI10" s="4">
        <v>1.4E-2</v>
      </c>
      <c r="AJ10" s="3">
        <v>17.96</v>
      </c>
      <c r="AK10" s="4">
        <v>0.59</v>
      </c>
      <c r="AL10" s="3">
        <v>348</v>
      </c>
      <c r="AM10" s="20">
        <v>16</v>
      </c>
    </row>
    <row r="11" spans="2:39" s="2" customFormat="1" x14ac:dyDescent="0.3">
      <c r="B11" s="18" t="s">
        <v>20</v>
      </c>
      <c r="C11" s="54">
        <v>878</v>
      </c>
      <c r="D11" s="7">
        <v>1069</v>
      </c>
      <c r="E11" s="7">
        <v>183.8</v>
      </c>
      <c r="F11" s="7">
        <v>0.83299999999999996</v>
      </c>
      <c r="G11" s="3">
        <v>0.435</v>
      </c>
      <c r="H11" s="4">
        <v>1.6E-2</v>
      </c>
      <c r="I11" s="3">
        <v>5.7200000000000001E-2</v>
      </c>
      <c r="J11" s="4">
        <v>1.9E-3</v>
      </c>
      <c r="K11" s="3">
        <v>5.2499999999999998E-2</v>
      </c>
      <c r="L11" s="4">
        <v>1.4E-3</v>
      </c>
      <c r="M11" s="3">
        <v>1.6150000000000001E-2</v>
      </c>
      <c r="N11" s="4">
        <v>5.1000000000000004E-4</v>
      </c>
      <c r="O11" s="3">
        <v>3.0960000000000001</v>
      </c>
      <c r="P11" s="4">
        <v>6.6000000000000003E-2</v>
      </c>
      <c r="Q11" s="3">
        <v>366</v>
      </c>
      <c r="R11" s="4">
        <v>11</v>
      </c>
      <c r="S11" s="3">
        <v>359</v>
      </c>
      <c r="T11" s="4">
        <v>11</v>
      </c>
      <c r="U11" s="3">
        <v>324</v>
      </c>
      <c r="V11" s="4">
        <v>10</v>
      </c>
      <c r="W11" s="3">
        <v>298</v>
      </c>
      <c r="X11" s="4">
        <v>57</v>
      </c>
      <c r="Y11" s="3">
        <v>17.482520000000001</v>
      </c>
      <c r="Z11" s="4">
        <v>0.58071300000000003</v>
      </c>
      <c r="AA11" s="7">
        <v>-7</v>
      </c>
      <c r="AB11" s="3">
        <v>0.34300000000000003</v>
      </c>
      <c r="AC11" s="4">
        <v>7.2999999999999995E-2</v>
      </c>
      <c r="AD11" s="3">
        <v>5.6599999999999998E-2</v>
      </c>
      <c r="AE11" s="4">
        <v>1.6000000000000001E-3</v>
      </c>
      <c r="AF11" s="3">
        <v>1.47E-2</v>
      </c>
      <c r="AG11" s="4">
        <v>1.1000000000000001E-3</v>
      </c>
      <c r="AH11" s="3">
        <v>4.24E-2</v>
      </c>
      <c r="AI11" s="4">
        <v>9.7000000000000003E-3</v>
      </c>
      <c r="AJ11" s="3">
        <v>17.760000000000002</v>
      </c>
      <c r="AK11" s="4">
        <v>0.47</v>
      </c>
      <c r="AL11" s="3">
        <v>355</v>
      </c>
      <c r="AM11" s="20">
        <v>10</v>
      </c>
    </row>
    <row r="12" spans="2:39" s="2" customFormat="1" x14ac:dyDescent="0.3">
      <c r="B12" s="18" t="s">
        <v>21</v>
      </c>
      <c r="C12" s="54">
        <v>658</v>
      </c>
      <c r="D12" s="7">
        <v>403.1</v>
      </c>
      <c r="E12" s="7">
        <v>74.7</v>
      </c>
      <c r="F12" s="7">
        <v>1.635</v>
      </c>
      <c r="G12" s="3">
        <v>0.42099999999999999</v>
      </c>
      <c r="H12" s="4">
        <v>2.1000000000000001E-2</v>
      </c>
      <c r="I12" s="3">
        <v>5.9299999999999999E-2</v>
      </c>
      <c r="J12" s="4">
        <v>1.1000000000000001E-3</v>
      </c>
      <c r="K12" s="3">
        <v>4.9099999999999998E-2</v>
      </c>
      <c r="L12" s="4">
        <v>2.5000000000000001E-3</v>
      </c>
      <c r="M12" s="3">
        <v>1.6930000000000001E-2</v>
      </c>
      <c r="N12" s="4">
        <v>5.2999999999999998E-4</v>
      </c>
      <c r="O12" s="3">
        <v>5.88</v>
      </c>
      <c r="P12" s="4">
        <v>0.21</v>
      </c>
      <c r="Q12" s="3">
        <v>356</v>
      </c>
      <c r="R12" s="4">
        <v>15</v>
      </c>
      <c r="S12" s="3">
        <v>371.3</v>
      </c>
      <c r="T12" s="4">
        <v>6.7</v>
      </c>
      <c r="U12" s="3">
        <v>339</v>
      </c>
      <c r="V12" s="4">
        <v>10</v>
      </c>
      <c r="W12" s="3">
        <v>150</v>
      </c>
      <c r="X12" s="4">
        <v>100</v>
      </c>
      <c r="Y12" s="3">
        <v>16.863409999999998</v>
      </c>
      <c r="Z12" s="4">
        <v>0.31281189999999998</v>
      </c>
      <c r="AA12" s="7">
        <v>20</v>
      </c>
      <c r="AB12" s="3">
        <v>0.36</v>
      </c>
      <c r="AC12" s="4">
        <v>0.14000000000000001</v>
      </c>
      <c r="AD12" s="3">
        <v>5.8700000000000002E-2</v>
      </c>
      <c r="AE12" s="4">
        <v>1.4E-3</v>
      </c>
      <c r="AF12" s="3">
        <v>1.54E-2</v>
      </c>
      <c r="AG12" s="4">
        <v>3.7000000000000002E-3</v>
      </c>
      <c r="AH12" s="3">
        <v>0.04</v>
      </c>
      <c r="AI12" s="4">
        <v>1.7000000000000001E-2</v>
      </c>
      <c r="AJ12" s="3">
        <v>17.09</v>
      </c>
      <c r="AK12" s="4">
        <v>0.41</v>
      </c>
      <c r="AL12" s="3">
        <v>367.9</v>
      </c>
      <c r="AM12" s="20">
        <v>8.6999999999999993</v>
      </c>
    </row>
    <row r="13" spans="2:39" s="2" customFormat="1" x14ac:dyDescent="0.3">
      <c r="B13" s="18" t="s">
        <v>22</v>
      </c>
      <c r="C13" s="54">
        <v>437</v>
      </c>
      <c r="D13" s="7">
        <v>347</v>
      </c>
      <c r="E13" s="7">
        <v>61.7</v>
      </c>
      <c r="F13" s="7">
        <v>1.264</v>
      </c>
      <c r="G13" s="3">
        <v>0.436</v>
      </c>
      <c r="H13" s="4">
        <v>0.02</v>
      </c>
      <c r="I13" s="3">
        <v>5.7599999999999998E-2</v>
      </c>
      <c r="J13" s="4">
        <v>1.6000000000000001E-3</v>
      </c>
      <c r="K13" s="3">
        <v>5.21E-2</v>
      </c>
      <c r="L13" s="4">
        <v>2E-3</v>
      </c>
      <c r="M13" s="3">
        <v>1.6639999999999999E-2</v>
      </c>
      <c r="N13" s="4">
        <v>6.9999999999999999E-4</v>
      </c>
      <c r="O13" s="3">
        <v>4.58</v>
      </c>
      <c r="P13" s="4">
        <v>0.17</v>
      </c>
      <c r="Q13" s="3">
        <v>366</v>
      </c>
      <c r="R13" s="4">
        <v>14</v>
      </c>
      <c r="S13" s="3">
        <v>361</v>
      </c>
      <c r="T13" s="4">
        <v>9.6</v>
      </c>
      <c r="U13" s="3">
        <v>333</v>
      </c>
      <c r="V13" s="4">
        <v>14</v>
      </c>
      <c r="W13" s="3">
        <v>292</v>
      </c>
      <c r="X13" s="4">
        <v>86</v>
      </c>
      <c r="Y13" s="3">
        <v>17.36111</v>
      </c>
      <c r="Z13" s="4">
        <v>0.48225309999999999</v>
      </c>
      <c r="AA13" s="7">
        <v>45</v>
      </c>
      <c r="AB13" s="3">
        <v>0.44</v>
      </c>
      <c r="AC13" s="4">
        <v>0.15</v>
      </c>
      <c r="AD13" s="3">
        <v>5.6800000000000003E-2</v>
      </c>
      <c r="AE13" s="4">
        <v>1.6999999999999999E-3</v>
      </c>
      <c r="AF13" s="3">
        <v>1.6799999999999999E-2</v>
      </c>
      <c r="AG13" s="4">
        <v>3.0999999999999999E-3</v>
      </c>
      <c r="AH13" s="3">
        <v>5.1999999999999998E-2</v>
      </c>
      <c r="AI13" s="4">
        <v>1.7999999999999999E-2</v>
      </c>
      <c r="AJ13" s="3">
        <v>17.510000000000002</v>
      </c>
      <c r="AK13" s="4">
        <v>0.7</v>
      </c>
      <c r="AL13" s="3">
        <v>356</v>
      </c>
      <c r="AM13" s="20">
        <v>10</v>
      </c>
    </row>
    <row r="14" spans="2:39" s="2" customFormat="1" ht="15" thickBot="1" x14ac:dyDescent="0.35">
      <c r="B14" s="19" t="s">
        <v>23</v>
      </c>
      <c r="C14" s="55">
        <v>592.4</v>
      </c>
      <c r="D14" s="14">
        <v>543</v>
      </c>
      <c r="E14" s="14">
        <v>99.8</v>
      </c>
      <c r="F14" s="14">
        <v>1.08</v>
      </c>
      <c r="G14" s="50">
        <v>0.41199999999999998</v>
      </c>
      <c r="H14" s="11">
        <v>1.9E-2</v>
      </c>
      <c r="I14" s="50">
        <v>5.6599999999999998E-2</v>
      </c>
      <c r="J14" s="11">
        <v>1.1999999999999999E-3</v>
      </c>
      <c r="K14" s="50">
        <v>5.2499999999999998E-2</v>
      </c>
      <c r="L14" s="11">
        <v>2.3E-3</v>
      </c>
      <c r="M14" s="50">
        <v>1.7840000000000002E-2</v>
      </c>
      <c r="N14" s="11">
        <v>8.0000000000000004E-4</v>
      </c>
      <c r="O14" s="50">
        <v>3.54</v>
      </c>
      <c r="P14" s="11">
        <v>0.16</v>
      </c>
      <c r="Q14" s="50">
        <v>350</v>
      </c>
      <c r="R14" s="11">
        <v>14</v>
      </c>
      <c r="S14" s="50">
        <v>354.6</v>
      </c>
      <c r="T14" s="11">
        <v>7</v>
      </c>
      <c r="U14" s="50">
        <v>357</v>
      </c>
      <c r="V14" s="11">
        <v>16</v>
      </c>
      <c r="W14" s="50">
        <v>296</v>
      </c>
      <c r="X14" s="11">
        <v>94</v>
      </c>
      <c r="Y14" s="50">
        <v>17.667840000000002</v>
      </c>
      <c r="Z14" s="11">
        <v>0.37458330000000001</v>
      </c>
      <c r="AA14" s="14">
        <v>-19</v>
      </c>
      <c r="AB14" s="50">
        <v>0.434</v>
      </c>
      <c r="AC14" s="11">
        <v>9.5000000000000001E-2</v>
      </c>
      <c r="AD14" s="50">
        <v>5.6500000000000002E-2</v>
      </c>
      <c r="AE14" s="11">
        <v>1.6000000000000001E-3</v>
      </c>
      <c r="AF14" s="50">
        <v>1.7899999999999999E-2</v>
      </c>
      <c r="AG14" s="11">
        <v>2.3999999999999998E-3</v>
      </c>
      <c r="AH14" s="50">
        <v>5.5E-2</v>
      </c>
      <c r="AI14" s="11">
        <v>1.2E-2</v>
      </c>
      <c r="AJ14" s="50">
        <v>17.809999999999999</v>
      </c>
      <c r="AK14" s="11">
        <v>0.54</v>
      </c>
      <c r="AL14" s="50">
        <v>354</v>
      </c>
      <c r="AM14" s="21">
        <v>10</v>
      </c>
    </row>
    <row r="15" spans="2:39" s="2" customFormat="1" x14ac:dyDescent="0.3">
      <c r="AE15" s="2" t="s">
        <v>13</v>
      </c>
    </row>
    <row r="16" spans="2:39" s="2" customFormat="1" x14ac:dyDescent="0.3">
      <c r="J16" s="3"/>
      <c r="K16" s="3"/>
      <c r="M16" s="3"/>
      <c r="N16" s="3"/>
      <c r="O16" s="3"/>
      <c r="P16" s="3"/>
      <c r="Q16" s="3"/>
      <c r="R16" s="3"/>
      <c r="S16" s="3"/>
      <c r="T16" s="3"/>
      <c r="U16" s="3"/>
      <c r="W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0:39" s="1" customFormat="1" x14ac:dyDescent="0.3">
      <c r="J17" s="5"/>
      <c r="K17" s="5"/>
      <c r="M17" s="5"/>
      <c r="N17" s="5"/>
      <c r="O17" s="5"/>
      <c r="P17" s="5"/>
      <c r="Q17" s="5"/>
      <c r="R17" s="5"/>
      <c r="S17" s="5"/>
      <c r="T17" s="5"/>
      <c r="U17" s="5"/>
      <c r="W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</sheetData>
  <mergeCells count="6">
    <mergeCell ref="AL4:AM4"/>
    <mergeCell ref="F3:F4"/>
    <mergeCell ref="Q4:R4"/>
    <mergeCell ref="S4:T4"/>
    <mergeCell ref="U4:V4"/>
    <mergeCell ref="W4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workbookViewId="0">
      <selection activeCell="A2" sqref="A2"/>
    </sheetView>
  </sheetViews>
  <sheetFormatPr defaultRowHeight="14.4" x14ac:dyDescent="0.3"/>
  <cols>
    <col min="2" max="2" width="11" customWidth="1"/>
    <col min="4" max="4" width="7.44140625" customWidth="1"/>
    <col min="10" max="10" width="7.5546875" customWidth="1"/>
    <col min="12" max="12" width="5.109375" customWidth="1"/>
    <col min="13" max="13" width="8.6640625" customWidth="1"/>
    <col min="22" max="22" width="6.109375" customWidth="1"/>
  </cols>
  <sheetData>
    <row r="1" spans="1:2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" thickBot="1" x14ac:dyDescent="0.35">
      <c r="A2" s="8"/>
      <c r="B2" s="8" t="s">
        <v>78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6.8" thickBot="1" x14ac:dyDescent="0.35">
      <c r="A3" s="8"/>
      <c r="B3" s="45" t="s">
        <v>24</v>
      </c>
      <c r="C3" s="28" t="s">
        <v>0</v>
      </c>
      <c r="D3" s="28" t="s">
        <v>6</v>
      </c>
      <c r="E3" s="28" t="s">
        <v>1</v>
      </c>
      <c r="F3" s="29" t="s">
        <v>6</v>
      </c>
      <c r="G3" s="28" t="s">
        <v>5</v>
      </c>
      <c r="H3" s="29" t="s">
        <v>6</v>
      </c>
      <c r="I3" s="28" t="s">
        <v>2</v>
      </c>
      <c r="J3" s="29" t="s">
        <v>6</v>
      </c>
      <c r="K3" s="46" t="s">
        <v>25</v>
      </c>
      <c r="L3" s="47" t="s">
        <v>6</v>
      </c>
      <c r="M3" s="28" t="s">
        <v>25</v>
      </c>
      <c r="N3" s="48" t="s">
        <v>26</v>
      </c>
      <c r="O3" s="28" t="s">
        <v>25</v>
      </c>
      <c r="P3" s="48" t="s">
        <v>27</v>
      </c>
      <c r="Q3" s="28" t="s">
        <v>25</v>
      </c>
      <c r="R3" s="48" t="s">
        <v>28</v>
      </c>
      <c r="S3" s="28" t="s">
        <v>25</v>
      </c>
      <c r="T3" s="48" t="s">
        <v>29</v>
      </c>
      <c r="U3" s="49" t="s">
        <v>30</v>
      </c>
      <c r="V3" s="30" t="s">
        <v>31</v>
      </c>
      <c r="W3" s="8"/>
      <c r="X3" s="8"/>
      <c r="Y3" s="8"/>
    </row>
    <row r="4" spans="1:25" ht="15" thickBot="1" x14ac:dyDescent="0.35">
      <c r="A4" s="8"/>
      <c r="B4" s="27" t="s">
        <v>7</v>
      </c>
      <c r="C4" s="28"/>
      <c r="D4" s="28"/>
      <c r="E4" s="28"/>
      <c r="F4" s="29"/>
      <c r="G4" s="28"/>
      <c r="H4" s="29"/>
      <c r="I4" s="28"/>
      <c r="J4" s="29"/>
      <c r="K4" s="62" t="s">
        <v>12</v>
      </c>
      <c r="L4" s="63"/>
      <c r="M4" s="28"/>
      <c r="N4" s="28"/>
      <c r="O4" s="28"/>
      <c r="P4" s="28"/>
      <c r="Q4" s="28"/>
      <c r="R4" s="28"/>
      <c r="S4" s="28"/>
      <c r="T4" s="28"/>
      <c r="U4" s="64" t="s">
        <v>12</v>
      </c>
      <c r="V4" s="65"/>
      <c r="W4" s="8"/>
      <c r="X4" s="8"/>
      <c r="Y4" s="8"/>
    </row>
    <row r="5" spans="1:25" x14ac:dyDescent="0.3">
      <c r="A5" s="8"/>
      <c r="B5" s="18" t="s">
        <v>32</v>
      </c>
      <c r="C5" s="40">
        <v>18.25</v>
      </c>
      <c r="D5" s="41">
        <v>0.77</v>
      </c>
      <c r="E5" s="40">
        <v>0.20910000000000001</v>
      </c>
      <c r="F5" s="41">
        <v>7.4000000000000003E-3</v>
      </c>
      <c r="G5" s="40">
        <v>4.7824007651841223</v>
      </c>
      <c r="H5" s="40">
        <v>0.16924800000000001</v>
      </c>
      <c r="I5" s="41">
        <v>0.63800000000000001</v>
      </c>
      <c r="J5" s="42">
        <v>1.0999999999999999E-2</v>
      </c>
      <c r="K5" s="38">
        <v>393.64024206159331</v>
      </c>
      <c r="L5" s="39">
        <v>21.783129845289221</v>
      </c>
      <c r="M5" s="40">
        <v>383.42855916058801</v>
      </c>
      <c r="N5" s="40">
        <v>0.86137704139729621</v>
      </c>
      <c r="O5" s="40">
        <v>362.45766361248712</v>
      </c>
      <c r="P5" s="40">
        <v>0.85989897837055795</v>
      </c>
      <c r="Q5" s="40">
        <v>360.74953653922688</v>
      </c>
      <c r="R5" s="40">
        <v>0.85977895032272522</v>
      </c>
      <c r="S5" s="40">
        <v>360.6105363062884</v>
      </c>
      <c r="T5" s="40">
        <v>0.85976918534773883</v>
      </c>
      <c r="U5" s="36">
        <v>360.59922591742907</v>
      </c>
      <c r="V5" s="34">
        <v>23.778404615148478</v>
      </c>
      <c r="W5" s="8"/>
      <c r="X5" s="8"/>
      <c r="Y5" s="8"/>
    </row>
    <row r="6" spans="1:25" x14ac:dyDescent="0.3">
      <c r="A6" s="8"/>
      <c r="B6" s="18" t="s">
        <v>33</v>
      </c>
      <c r="C6" s="40">
        <v>8.7100000000000009</v>
      </c>
      <c r="D6" s="41">
        <v>0.24</v>
      </c>
      <c r="E6" s="40">
        <v>0.12720000000000001</v>
      </c>
      <c r="F6" s="41">
        <v>3.0999999999999999E-3</v>
      </c>
      <c r="G6" s="40">
        <v>7.8616352201257858</v>
      </c>
      <c r="H6" s="40">
        <v>0.1915965</v>
      </c>
      <c r="I6" s="41">
        <v>0.49890000000000001</v>
      </c>
      <c r="J6" s="42">
        <v>8.6999999999999994E-3</v>
      </c>
      <c r="K6" s="38">
        <v>372.34475996226325</v>
      </c>
      <c r="L6" s="39">
        <v>12.092053292597281</v>
      </c>
      <c r="M6" s="40">
        <v>367.60319281294335</v>
      </c>
      <c r="N6" s="40">
        <v>0.86026087910490534</v>
      </c>
      <c r="O6" s="40">
        <v>357.27559775523355</v>
      </c>
      <c r="P6" s="40">
        <v>0.85953500939749539</v>
      </c>
      <c r="Q6" s="40">
        <v>356.88588287811035</v>
      </c>
      <c r="R6" s="40">
        <v>0.85950765760884706</v>
      </c>
      <c r="S6" s="40">
        <v>356.87118373711797</v>
      </c>
      <c r="T6" s="40">
        <v>0.85950662601847105</v>
      </c>
      <c r="U6" s="36">
        <v>356.87062932940921</v>
      </c>
      <c r="V6" s="34">
        <v>12.885218236440279</v>
      </c>
      <c r="W6" s="8"/>
      <c r="X6" s="8"/>
      <c r="Y6" s="8"/>
    </row>
    <row r="7" spans="1:25" x14ac:dyDescent="0.3">
      <c r="A7" s="8"/>
      <c r="B7" s="18" t="s">
        <v>34</v>
      </c>
      <c r="C7" s="40">
        <v>11.68</v>
      </c>
      <c r="D7" s="41">
        <v>0.35</v>
      </c>
      <c r="E7" s="40">
        <v>0.15479999999999999</v>
      </c>
      <c r="F7" s="41">
        <v>4.1999999999999997E-3</v>
      </c>
      <c r="G7" s="40">
        <v>6.4599483204134369</v>
      </c>
      <c r="H7" s="40">
        <v>0.17526990000000001</v>
      </c>
      <c r="I7" s="41">
        <v>0.54900000000000004</v>
      </c>
      <c r="J7" s="42">
        <v>1.0999999999999999E-2</v>
      </c>
      <c r="K7" s="38">
        <v>394.56710956895449</v>
      </c>
      <c r="L7" s="39">
        <v>16.358712239171442</v>
      </c>
      <c r="M7" s="40">
        <v>388.16218117946175</v>
      </c>
      <c r="N7" s="40">
        <v>0.86171181909080641</v>
      </c>
      <c r="O7" s="40">
        <v>375.25759484300886</v>
      </c>
      <c r="P7" s="40">
        <v>0.86080015586491965</v>
      </c>
      <c r="Q7" s="40">
        <v>374.59841756388192</v>
      </c>
      <c r="R7" s="40">
        <v>0.86075367143812187</v>
      </c>
      <c r="S7" s="40">
        <v>374.56476563367517</v>
      </c>
      <c r="T7" s="40">
        <v>0.86075129856164312</v>
      </c>
      <c r="U7" s="36">
        <v>374.56304770585865</v>
      </c>
      <c r="V7" s="34">
        <v>17.519925184265517</v>
      </c>
      <c r="W7" s="8"/>
      <c r="X7" s="8"/>
      <c r="Y7" s="8"/>
    </row>
    <row r="8" spans="1:25" x14ac:dyDescent="0.3">
      <c r="A8" s="8"/>
      <c r="B8" s="18" t="s">
        <v>35</v>
      </c>
      <c r="C8" s="40">
        <v>8.35</v>
      </c>
      <c r="D8" s="41">
        <v>0.22</v>
      </c>
      <c r="E8" s="40">
        <v>0.12330000000000001</v>
      </c>
      <c r="F8" s="41">
        <v>3.2000000000000002E-3</v>
      </c>
      <c r="G8" s="40">
        <v>8.1103000811030004</v>
      </c>
      <c r="H8" s="40">
        <v>0.21048629999999999</v>
      </c>
      <c r="I8" s="41">
        <v>0.4869</v>
      </c>
      <c r="J8" s="42">
        <v>8.6E-3</v>
      </c>
      <c r="K8" s="38">
        <v>372.02568854753639</v>
      </c>
      <c r="L8" s="39">
        <v>12.297374282219469</v>
      </c>
      <c r="M8" s="40">
        <v>367.55336467619998</v>
      </c>
      <c r="N8" s="40">
        <v>0.86025737215918774</v>
      </c>
      <c r="O8" s="40">
        <v>357.81081418684363</v>
      </c>
      <c r="P8" s="40">
        <v>0.85957257771534312</v>
      </c>
      <c r="Q8" s="40">
        <v>357.46406761328757</v>
      </c>
      <c r="R8" s="40">
        <v>0.85954823800509073</v>
      </c>
      <c r="S8" s="40">
        <v>357.45173201039415</v>
      </c>
      <c r="T8" s="40">
        <v>0.85954737215479249</v>
      </c>
      <c r="U8" s="36">
        <v>357.4512931748846</v>
      </c>
      <c r="V8" s="34">
        <v>12.955854547228231</v>
      </c>
      <c r="W8" s="8"/>
      <c r="X8" s="8"/>
      <c r="Y8" s="8"/>
    </row>
    <row r="9" spans="1:25" x14ac:dyDescent="0.3">
      <c r="A9" s="8"/>
      <c r="B9" s="18" t="s">
        <v>36</v>
      </c>
      <c r="C9" s="40">
        <v>18.75</v>
      </c>
      <c r="D9" s="41">
        <v>0.81</v>
      </c>
      <c r="E9" s="40">
        <v>0.21190000000000001</v>
      </c>
      <c r="F9" s="41">
        <v>7.7000000000000002E-3</v>
      </c>
      <c r="G9" s="40">
        <v>4.7192071731949028</v>
      </c>
      <c r="H9" s="40">
        <v>0.1714861</v>
      </c>
      <c r="I9" s="41">
        <v>0.64200000000000002</v>
      </c>
      <c r="J9" s="42">
        <v>1.2999999999999999E-2</v>
      </c>
      <c r="K9" s="38">
        <v>392.58473142145073</v>
      </c>
      <c r="L9" s="39">
        <v>24.653220753712827</v>
      </c>
      <c r="M9" s="40">
        <v>382.16413124968051</v>
      </c>
      <c r="N9" s="40">
        <v>0.8612876882270486</v>
      </c>
      <c r="O9" s="40">
        <v>360.65842893144548</v>
      </c>
      <c r="P9" s="40">
        <v>0.85977254983566653</v>
      </c>
      <c r="Q9" s="40">
        <v>358.87104575536114</v>
      </c>
      <c r="R9" s="40">
        <v>0.85964701412832756</v>
      </c>
      <c r="S9" s="40">
        <v>358.72263575611947</v>
      </c>
      <c r="T9" s="40">
        <v>0.85963659333770526</v>
      </c>
      <c r="U9" s="36">
        <v>358.71031396785463</v>
      </c>
      <c r="V9" s="34">
        <v>26.662554414083321</v>
      </c>
      <c r="W9" s="8"/>
      <c r="X9" s="8"/>
      <c r="Y9" s="8"/>
    </row>
    <row r="10" spans="1:25" x14ac:dyDescent="0.3">
      <c r="A10" s="8"/>
      <c r="B10" s="18" t="s">
        <v>37</v>
      </c>
      <c r="C10" s="40">
        <v>14.2</v>
      </c>
      <c r="D10" s="41">
        <v>1</v>
      </c>
      <c r="E10" s="40">
        <v>0.17169999999999999</v>
      </c>
      <c r="F10" s="41">
        <v>8.9999999999999993E-3</v>
      </c>
      <c r="G10" s="40">
        <v>5.8241118229470006</v>
      </c>
      <c r="H10" s="40">
        <v>0.30528250000000001</v>
      </c>
      <c r="I10" s="41">
        <v>0.57899999999999996</v>
      </c>
      <c r="J10" s="42">
        <v>1.6E-2</v>
      </c>
      <c r="K10" s="38">
        <v>398.98632301777741</v>
      </c>
      <c r="L10" s="39">
        <v>28.789196040944706</v>
      </c>
      <c r="M10" s="40">
        <v>391.45429443320154</v>
      </c>
      <c r="N10" s="40">
        <v>0.86194489745658243</v>
      </c>
      <c r="O10" s="40">
        <v>376.4743797377717</v>
      </c>
      <c r="P10" s="40">
        <v>0.86088598359608881</v>
      </c>
      <c r="Q10" s="40">
        <v>375.57412856675461</v>
      </c>
      <c r="R10" s="40">
        <v>0.86082248036315789</v>
      </c>
      <c r="S10" s="40">
        <v>375.52006210164217</v>
      </c>
      <c r="T10" s="40">
        <v>0.86081866702880494</v>
      </c>
      <c r="U10" s="36">
        <v>375.51681515777864</v>
      </c>
      <c r="V10" s="34">
        <v>29.425038218119106</v>
      </c>
      <c r="W10" s="8"/>
      <c r="X10" s="8"/>
      <c r="Y10" s="8"/>
    </row>
    <row r="11" spans="1:25" x14ac:dyDescent="0.3">
      <c r="A11" s="8"/>
      <c r="B11" s="18" t="s">
        <v>38</v>
      </c>
      <c r="C11" s="40">
        <v>10.91</v>
      </c>
      <c r="D11" s="41">
        <v>0.34</v>
      </c>
      <c r="E11" s="40">
        <v>0.14610000000000001</v>
      </c>
      <c r="F11" s="41">
        <v>3.5999999999999999E-3</v>
      </c>
      <c r="G11" s="40">
        <v>6.8446269678302532</v>
      </c>
      <c r="H11" s="40">
        <v>0.1686561</v>
      </c>
      <c r="I11" s="41">
        <v>0.54200000000000004</v>
      </c>
      <c r="J11" s="42">
        <v>0.01</v>
      </c>
      <c r="K11" s="38">
        <v>380.31695707123015</v>
      </c>
      <c r="L11" s="39">
        <v>14.171968810704797</v>
      </c>
      <c r="M11" s="40">
        <v>374.34822521396109</v>
      </c>
      <c r="N11" s="40">
        <v>0.86073603029816259</v>
      </c>
      <c r="O11" s="40">
        <v>361.66601890014027</v>
      </c>
      <c r="P11" s="40">
        <v>0.85984334364551296</v>
      </c>
      <c r="Q11" s="40">
        <v>361.06311147085898</v>
      </c>
      <c r="R11" s="40">
        <v>0.85980098076163813</v>
      </c>
      <c r="S11" s="40">
        <v>361.03446584450199</v>
      </c>
      <c r="T11" s="40">
        <v>0.85979896816550072</v>
      </c>
      <c r="U11" s="36">
        <v>361.03310485683488</v>
      </c>
      <c r="V11" s="34">
        <v>15.325459678406306</v>
      </c>
      <c r="W11" s="8"/>
      <c r="X11" s="8"/>
      <c r="Y11" s="8"/>
    </row>
    <row r="12" spans="1:25" x14ac:dyDescent="0.3">
      <c r="A12" s="8"/>
      <c r="B12" s="18" t="s">
        <v>39</v>
      </c>
      <c r="C12" s="40">
        <v>10.74</v>
      </c>
      <c r="D12" s="41">
        <v>0.44</v>
      </c>
      <c r="E12" s="40">
        <v>0.1434</v>
      </c>
      <c r="F12" s="41">
        <v>4.4000000000000003E-3</v>
      </c>
      <c r="G12" s="40">
        <v>6.9735006973500697</v>
      </c>
      <c r="H12" s="40">
        <v>0.21397070000000001</v>
      </c>
      <c r="I12" s="41">
        <v>0.54100000000000004</v>
      </c>
      <c r="J12" s="42">
        <v>1.2E-2</v>
      </c>
      <c r="K12" s="38">
        <v>374.47136866666244</v>
      </c>
      <c r="L12" s="39">
        <v>16.980854834893517</v>
      </c>
      <c r="M12" s="40">
        <v>368.6211563818236</v>
      </c>
      <c r="N12" s="40">
        <v>0.86033253442621971</v>
      </c>
      <c r="O12" s="40">
        <v>355.9241857412481</v>
      </c>
      <c r="P12" s="40">
        <v>0.85944017392117777</v>
      </c>
      <c r="Q12" s="40">
        <v>355.33288130722411</v>
      </c>
      <c r="R12" s="40">
        <v>0.85939868982068024</v>
      </c>
      <c r="S12" s="40">
        <v>355.30535975737286</v>
      </c>
      <c r="T12" s="40">
        <v>0.85939675915272074</v>
      </c>
      <c r="U12" s="36">
        <v>355.30407883442371</v>
      </c>
      <c r="V12" s="34">
        <v>17.905390220542717</v>
      </c>
      <c r="W12" s="8"/>
      <c r="X12" s="8"/>
      <c r="Y12" s="8"/>
    </row>
    <row r="13" spans="1:25" x14ac:dyDescent="0.3">
      <c r="A13" s="8"/>
      <c r="B13" s="18" t="s">
        <v>40</v>
      </c>
      <c r="C13" s="40">
        <v>8.4700000000000006</v>
      </c>
      <c r="D13" s="41">
        <v>0.22</v>
      </c>
      <c r="E13" s="40">
        <v>0.1245</v>
      </c>
      <c r="F13" s="41">
        <v>3.0000000000000001E-3</v>
      </c>
      <c r="G13" s="40">
        <v>8.0321285140562253</v>
      </c>
      <c r="H13" s="40">
        <v>0.1935453</v>
      </c>
      <c r="I13" s="41">
        <v>0.49370000000000003</v>
      </c>
      <c r="J13" s="42">
        <v>6.8999999999999999E-3</v>
      </c>
      <c r="K13" s="38">
        <v>369.34909347628826</v>
      </c>
      <c r="L13" s="39">
        <v>10.809249887202252</v>
      </c>
      <c r="M13" s="40">
        <v>364.76083724456339</v>
      </c>
      <c r="N13" s="40">
        <v>0.86006090620498465</v>
      </c>
      <c r="O13" s="40">
        <v>354.66362510426512</v>
      </c>
      <c r="P13" s="40">
        <v>0.85935174475607923</v>
      </c>
      <c r="Q13" s="40">
        <v>354.29502846153258</v>
      </c>
      <c r="R13" s="40">
        <v>0.85932589307427987</v>
      </c>
      <c r="S13" s="40">
        <v>354.28157906932068</v>
      </c>
      <c r="T13" s="40">
        <v>0.85932494984351426</v>
      </c>
      <c r="U13" s="36">
        <v>354.2810883347189</v>
      </c>
      <c r="V13" s="34">
        <v>11.558720731175329</v>
      </c>
      <c r="W13" s="8"/>
      <c r="X13" s="8"/>
      <c r="Y13" s="8"/>
    </row>
    <row r="14" spans="1:25" x14ac:dyDescent="0.3">
      <c r="A14" s="8"/>
      <c r="B14" s="18" t="s">
        <v>41</v>
      </c>
      <c r="C14" s="40">
        <v>27.64</v>
      </c>
      <c r="D14" s="41">
        <v>0.76</v>
      </c>
      <c r="E14" s="40">
        <v>0.28439999999999999</v>
      </c>
      <c r="F14" s="41">
        <v>7.4999999999999997E-3</v>
      </c>
      <c r="G14" s="40">
        <v>3.5161744022503516</v>
      </c>
      <c r="H14" s="40">
        <v>9.2726119999999995E-2</v>
      </c>
      <c r="I14" s="41">
        <v>0.70799999999999996</v>
      </c>
      <c r="J14" s="42">
        <v>1.2E-2</v>
      </c>
      <c r="K14" s="38">
        <v>386.45667977426814</v>
      </c>
      <c r="L14" s="39">
        <v>27.103431254047909</v>
      </c>
      <c r="M14" s="40">
        <v>370.88643244848032</v>
      </c>
      <c r="N14" s="40">
        <v>0.86049205893429215</v>
      </c>
      <c r="O14" s="40">
        <v>337.32755593855188</v>
      </c>
      <c r="P14" s="40">
        <v>0.85813861977637917</v>
      </c>
      <c r="Q14" s="40">
        <v>333.16071173218506</v>
      </c>
      <c r="R14" s="40">
        <v>0.85784787234015358</v>
      </c>
      <c r="S14" s="40">
        <v>332.64411457501825</v>
      </c>
      <c r="T14" s="40">
        <v>0.85781184856783699</v>
      </c>
      <c r="U14" s="36">
        <v>332.58007994573467</v>
      </c>
      <c r="V14" s="34">
        <v>31.528415221618562</v>
      </c>
      <c r="W14" s="8"/>
      <c r="X14" s="8"/>
      <c r="Y14" s="8"/>
    </row>
    <row r="15" spans="1:25" x14ac:dyDescent="0.3">
      <c r="A15" s="8"/>
      <c r="B15" s="18" t="s">
        <v>42</v>
      </c>
      <c r="C15" s="40">
        <v>7.29</v>
      </c>
      <c r="D15" s="41">
        <v>0.4</v>
      </c>
      <c r="E15" s="40">
        <v>0.1153</v>
      </c>
      <c r="F15" s="41">
        <v>4.4000000000000003E-3</v>
      </c>
      <c r="G15" s="40">
        <v>8.6730268863833473</v>
      </c>
      <c r="H15" s="40">
        <v>0.33097409999999999</v>
      </c>
      <c r="I15" s="41">
        <v>0.46100000000000002</v>
      </c>
      <c r="J15" s="42">
        <v>1.2E-2</v>
      </c>
      <c r="K15" s="38">
        <v>370.3051908325412</v>
      </c>
      <c r="L15" s="39">
        <v>17.223085611920713</v>
      </c>
      <c r="M15" s="40">
        <v>366.37254248034361</v>
      </c>
      <c r="N15" s="40">
        <v>0.86017427854268735</v>
      </c>
      <c r="O15" s="40">
        <v>357.7693508194244</v>
      </c>
      <c r="P15" s="40">
        <v>0.85956966709557259</v>
      </c>
      <c r="Q15" s="40">
        <v>357.50015488776802</v>
      </c>
      <c r="R15" s="40">
        <v>0.85955077102916733</v>
      </c>
      <c r="S15" s="40">
        <v>357.49173495994495</v>
      </c>
      <c r="T15" s="40">
        <v>0.8595501800186548</v>
      </c>
      <c r="U15" s="36">
        <v>357.49147160410718</v>
      </c>
      <c r="V15" s="34">
        <v>17.503741831479378</v>
      </c>
      <c r="W15" s="8"/>
      <c r="X15" s="8"/>
      <c r="Y15" s="8"/>
    </row>
    <row r="16" spans="1:25" x14ac:dyDescent="0.3">
      <c r="A16" s="8"/>
      <c r="B16" s="18" t="s">
        <v>43</v>
      </c>
      <c r="C16" s="40">
        <v>26.08</v>
      </c>
      <c r="D16" s="41">
        <v>0.73</v>
      </c>
      <c r="E16" s="40">
        <v>0.27450000000000002</v>
      </c>
      <c r="F16" s="41">
        <v>7.4999999999999997E-3</v>
      </c>
      <c r="G16" s="40">
        <v>3.6429872495446265</v>
      </c>
      <c r="H16" s="40">
        <v>9.9535170000000006E-2</v>
      </c>
      <c r="I16" s="41">
        <v>0.68899999999999995</v>
      </c>
      <c r="J16" s="42">
        <v>1.0999999999999999E-2</v>
      </c>
      <c r="K16" s="38">
        <v>411.56482144233291</v>
      </c>
      <c r="L16" s="39">
        <v>24.82932750300267</v>
      </c>
      <c r="M16" s="40">
        <v>397.01053461768362</v>
      </c>
      <c r="N16" s="40">
        <v>0.86233873762498825</v>
      </c>
      <c r="O16" s="40">
        <v>368.68379452346738</v>
      </c>
      <c r="P16" s="40">
        <v>0.86033694421340257</v>
      </c>
      <c r="Q16" s="40">
        <v>365.38926670951003</v>
      </c>
      <c r="R16" s="40">
        <v>0.86010510608543</v>
      </c>
      <c r="S16" s="40">
        <v>365.00657836273615</v>
      </c>
      <c r="T16" s="40">
        <v>0.86007818924870838</v>
      </c>
      <c r="U16" s="36">
        <v>364.96213226709955</v>
      </c>
      <c r="V16" s="34">
        <v>28.797943982134267</v>
      </c>
      <c r="W16" s="8"/>
      <c r="X16" s="8"/>
      <c r="Y16" s="8"/>
    </row>
    <row r="17" spans="1:25" x14ac:dyDescent="0.3">
      <c r="A17" s="8"/>
      <c r="B17" s="18" t="s">
        <v>44</v>
      </c>
      <c r="C17" s="40">
        <v>20.99</v>
      </c>
      <c r="D17" s="41">
        <v>0.56000000000000005</v>
      </c>
      <c r="E17" s="40">
        <v>0.2344</v>
      </c>
      <c r="F17" s="41">
        <v>6.0000000000000001E-3</v>
      </c>
      <c r="G17" s="40">
        <v>4.2662116040955631</v>
      </c>
      <c r="H17" s="40">
        <v>0.10920340000000001</v>
      </c>
      <c r="I17" s="41">
        <v>0.65200000000000002</v>
      </c>
      <c r="J17" s="42">
        <v>0.01</v>
      </c>
      <c r="K17" s="38">
        <v>416.23384393568432</v>
      </c>
      <c r="L17" s="39">
        <v>20.181210664581553</v>
      </c>
      <c r="M17" s="40">
        <v>404.53800919274789</v>
      </c>
      <c r="N17" s="40">
        <v>0.862873234178125</v>
      </c>
      <c r="O17" s="40">
        <v>382.48713954827554</v>
      </c>
      <c r="P17" s="40">
        <v>0.86131051135160974</v>
      </c>
      <c r="Q17" s="40">
        <v>380.42575618993811</v>
      </c>
      <c r="R17" s="40">
        <v>0.86116489182778588</v>
      </c>
      <c r="S17" s="40">
        <v>380.23323924661292</v>
      </c>
      <c r="T17" s="40">
        <v>0.86115129619655262</v>
      </c>
      <c r="U17" s="36">
        <v>380.21526132608756</v>
      </c>
      <c r="V17" s="34">
        <v>23.229941062601348</v>
      </c>
      <c r="W17" s="8"/>
      <c r="X17" s="8"/>
      <c r="Y17" s="8"/>
    </row>
    <row r="18" spans="1:25" x14ac:dyDescent="0.3">
      <c r="A18" s="8"/>
      <c r="B18" s="18" t="s">
        <v>45</v>
      </c>
      <c r="C18" s="40">
        <v>20.8</v>
      </c>
      <c r="D18" s="41">
        <v>0.64</v>
      </c>
      <c r="E18" s="40">
        <v>0.22700000000000001</v>
      </c>
      <c r="F18" s="41">
        <v>6.7999999999999996E-3</v>
      </c>
      <c r="G18" s="40">
        <v>4.4052863436123344</v>
      </c>
      <c r="H18" s="40">
        <v>0.13196450000000001</v>
      </c>
      <c r="I18" s="41">
        <v>0.66500000000000004</v>
      </c>
      <c r="J18" s="42">
        <v>1.0999999999999999E-2</v>
      </c>
      <c r="K18" s="38">
        <v>381.66766581448013</v>
      </c>
      <c r="L18" s="39">
        <v>21.587867367273219</v>
      </c>
      <c r="M18" s="40">
        <v>370.05394971955184</v>
      </c>
      <c r="N18" s="40">
        <v>0.86043342291985803</v>
      </c>
      <c r="O18" s="40">
        <v>344.95984345919959</v>
      </c>
      <c r="P18" s="40">
        <v>0.85867201256774461</v>
      </c>
      <c r="Q18" s="40">
        <v>342.63747214132189</v>
      </c>
      <c r="R18" s="40">
        <v>0.85850959549532724</v>
      </c>
      <c r="S18" s="40">
        <v>342.42278805170639</v>
      </c>
      <c r="T18" s="40">
        <v>0.8584945864566188</v>
      </c>
      <c r="U18" s="36">
        <v>342.40294436554035</v>
      </c>
      <c r="V18" s="34">
        <v>24.435556788757602</v>
      </c>
      <c r="W18" s="8"/>
      <c r="X18" s="8"/>
      <c r="Y18" s="8"/>
    </row>
    <row r="19" spans="1:25" x14ac:dyDescent="0.3">
      <c r="A19" s="8"/>
      <c r="B19" s="18" t="s">
        <v>46</v>
      </c>
      <c r="C19" s="40">
        <v>24.7</v>
      </c>
      <c r="D19" s="41">
        <v>0.8</v>
      </c>
      <c r="E19" s="40">
        <v>0.26540000000000002</v>
      </c>
      <c r="F19" s="41">
        <v>8.0000000000000002E-3</v>
      </c>
      <c r="G19" s="40">
        <v>3.7678975131876409</v>
      </c>
      <c r="H19" s="40">
        <v>0.11357639999999999</v>
      </c>
      <c r="I19" s="41">
        <v>0.68</v>
      </c>
      <c r="J19" s="42">
        <v>1.0999999999999999E-2</v>
      </c>
      <c r="K19" s="38">
        <v>415.70747058825901</v>
      </c>
      <c r="L19" s="39">
        <v>24.760456817679099</v>
      </c>
      <c r="M19" s="40">
        <v>401.84156462504086</v>
      </c>
      <c r="N19" s="40">
        <v>0.86268164703252759</v>
      </c>
      <c r="O19" s="40">
        <v>375.392859373818</v>
      </c>
      <c r="P19" s="40">
        <v>0.86080969557462073</v>
      </c>
      <c r="Q19" s="40">
        <v>372.46134415374229</v>
      </c>
      <c r="R19" s="40">
        <v>0.86060302361625107</v>
      </c>
      <c r="S19" s="40">
        <v>372.13680081171628</v>
      </c>
      <c r="T19" s="40">
        <v>0.86058015322275228</v>
      </c>
      <c r="U19" s="36">
        <v>372.10087581390621</v>
      </c>
      <c r="V19" s="34">
        <v>28.281101518656708</v>
      </c>
      <c r="W19" s="8"/>
      <c r="X19" s="8"/>
      <c r="Y19" s="8"/>
    </row>
    <row r="20" spans="1:25" x14ac:dyDescent="0.3">
      <c r="A20" s="8"/>
      <c r="B20" s="18" t="s">
        <v>47</v>
      </c>
      <c r="C20" s="40">
        <v>21.62</v>
      </c>
      <c r="D20" s="41">
        <v>0.68</v>
      </c>
      <c r="E20" s="40">
        <v>0.23469999999999999</v>
      </c>
      <c r="F20" s="41">
        <v>6.7999999999999996E-3</v>
      </c>
      <c r="G20" s="40">
        <v>4.2607584149978699</v>
      </c>
      <c r="H20" s="40">
        <v>0.1234476</v>
      </c>
      <c r="I20" s="41">
        <v>0.66900000000000004</v>
      </c>
      <c r="J20" s="42">
        <v>1.2E-2</v>
      </c>
      <c r="K20" s="38">
        <v>387.46897415609789</v>
      </c>
      <c r="L20" s="39">
        <v>23.516411340443241</v>
      </c>
      <c r="M20" s="40">
        <v>375.38952664632694</v>
      </c>
      <c r="N20" s="40">
        <v>0.86080946052547991</v>
      </c>
      <c r="O20" s="40">
        <v>349.80147490628769</v>
      </c>
      <c r="P20" s="40">
        <v>0.85901094006899137</v>
      </c>
      <c r="Q20" s="40">
        <v>347.33708399216533</v>
      </c>
      <c r="R20" s="40">
        <v>0.8588383712307015</v>
      </c>
      <c r="S20" s="40">
        <v>347.10001085487124</v>
      </c>
      <c r="T20" s="40">
        <v>0.85882177617858979</v>
      </c>
      <c r="U20" s="36">
        <v>347.07720707957378</v>
      </c>
      <c r="V20" s="34">
        <v>26.505210665185128</v>
      </c>
      <c r="W20" s="8"/>
      <c r="X20" s="8"/>
      <c r="Y20" s="8"/>
    </row>
    <row r="21" spans="1:25" x14ac:dyDescent="0.3">
      <c r="A21" s="8"/>
      <c r="B21" s="18" t="s">
        <v>48</v>
      </c>
      <c r="C21" s="40">
        <v>20.2</v>
      </c>
      <c r="D21" s="41">
        <v>0.55000000000000004</v>
      </c>
      <c r="E21" s="40">
        <v>0.22420000000000001</v>
      </c>
      <c r="F21" s="41">
        <v>5.5999999999999999E-3</v>
      </c>
      <c r="G21" s="40">
        <v>4.4603033006244424</v>
      </c>
      <c r="H21" s="40">
        <v>0.1114081</v>
      </c>
      <c r="I21" s="41">
        <v>0.64900000000000002</v>
      </c>
      <c r="J21" s="42">
        <v>0.01</v>
      </c>
      <c r="K21" s="38">
        <v>403.40552799587175</v>
      </c>
      <c r="L21" s="39">
        <v>19.26347656121629</v>
      </c>
      <c r="M21" s="40">
        <v>392.26063473364934</v>
      </c>
      <c r="N21" s="40">
        <v>0.86200201672186971</v>
      </c>
      <c r="O21" s="40">
        <v>370.15635510014278</v>
      </c>
      <c r="P21" s="40">
        <v>0.86044063515246916</v>
      </c>
      <c r="Q21" s="40">
        <v>368.18957346028532</v>
      </c>
      <c r="R21" s="40">
        <v>0.86030215256279563</v>
      </c>
      <c r="S21" s="40">
        <v>368.01474642751703</v>
      </c>
      <c r="T21" s="40">
        <v>0.86028984637216932</v>
      </c>
      <c r="U21" s="36">
        <v>367.99920743523597</v>
      </c>
      <c r="V21" s="34">
        <v>22.188381894715263</v>
      </c>
      <c r="W21" s="8"/>
      <c r="X21" s="8"/>
      <c r="Y21" s="8"/>
    </row>
    <row r="22" spans="1:25" x14ac:dyDescent="0.3">
      <c r="A22" s="8"/>
      <c r="B22" s="18" t="s">
        <v>49</v>
      </c>
      <c r="C22" s="40">
        <v>10.37</v>
      </c>
      <c r="D22" s="41">
        <v>0.47</v>
      </c>
      <c r="E22" s="40">
        <v>0.13930000000000001</v>
      </c>
      <c r="F22" s="41">
        <v>5.0000000000000001E-3</v>
      </c>
      <c r="G22" s="40">
        <v>7.1787508973438614</v>
      </c>
      <c r="H22" s="40">
        <v>0.25767230000000002</v>
      </c>
      <c r="I22" s="41">
        <v>0.54600000000000004</v>
      </c>
      <c r="J22" s="42">
        <v>1.2999999999999999E-2</v>
      </c>
      <c r="K22" s="38">
        <v>358.8230464405483</v>
      </c>
      <c r="L22" s="39">
        <v>18.409870201227605</v>
      </c>
      <c r="M22" s="40">
        <v>353.07170593611573</v>
      </c>
      <c r="N22" s="40">
        <v>0.85924011304312553</v>
      </c>
      <c r="O22" s="40">
        <v>339.87807005947377</v>
      </c>
      <c r="P22" s="40">
        <v>0.85831674508420686</v>
      </c>
      <c r="Q22" s="40">
        <v>339.2748905828829</v>
      </c>
      <c r="R22" s="40">
        <v>0.85827460869793726</v>
      </c>
      <c r="S22" s="40">
        <v>339.24733134359803</v>
      </c>
      <c r="T22" s="40">
        <v>0.85827268365062903</v>
      </c>
      <c r="U22" s="36">
        <v>339.2460721980903</v>
      </c>
      <c r="V22" s="34">
        <v>19.182268011706977</v>
      </c>
      <c r="W22" s="8"/>
      <c r="X22" s="8"/>
      <c r="Y22" s="8"/>
    </row>
    <row r="23" spans="1:25" x14ac:dyDescent="0.3">
      <c r="A23" s="8"/>
      <c r="B23" s="18" t="s">
        <v>50</v>
      </c>
      <c r="C23" s="40">
        <v>27.46</v>
      </c>
      <c r="D23" s="41">
        <v>0.84</v>
      </c>
      <c r="E23" s="40">
        <v>0.28349999999999997</v>
      </c>
      <c r="F23" s="41">
        <v>7.4999999999999997E-3</v>
      </c>
      <c r="G23" s="40">
        <v>3.5273368606701943</v>
      </c>
      <c r="H23" s="40">
        <v>9.3315789999999996E-2</v>
      </c>
      <c r="I23" s="41">
        <v>0.7</v>
      </c>
      <c r="J23" s="42">
        <v>1.4E-2</v>
      </c>
      <c r="K23" s="38">
        <v>401.91714340508844</v>
      </c>
      <c r="L23" s="39">
        <v>31.025581760562766</v>
      </c>
      <c r="M23" s="40">
        <v>386.60981274434306</v>
      </c>
      <c r="N23" s="40">
        <v>0.86160198383754139</v>
      </c>
      <c r="O23" s="40">
        <v>355.54139307369184</v>
      </c>
      <c r="P23" s="40">
        <v>0.85941331761818551</v>
      </c>
      <c r="Q23" s="40">
        <v>351.74396173940153</v>
      </c>
      <c r="R23" s="40">
        <v>0.85914704257869789</v>
      </c>
      <c r="S23" s="40">
        <v>351.28045080930906</v>
      </c>
      <c r="T23" s="40">
        <v>0.85911455976108364</v>
      </c>
      <c r="U23" s="36">
        <v>351.22388471914184</v>
      </c>
      <c r="V23" s="34">
        <v>35.076139184785049</v>
      </c>
      <c r="W23" s="8"/>
      <c r="X23" s="8"/>
      <c r="Y23" s="8"/>
    </row>
    <row r="24" spans="1:25" x14ac:dyDescent="0.3">
      <c r="A24" s="8"/>
      <c r="B24" s="18" t="s">
        <v>51</v>
      </c>
      <c r="C24" s="40">
        <v>30.24</v>
      </c>
      <c r="D24" s="41">
        <v>0.77</v>
      </c>
      <c r="E24" s="40">
        <v>0.312</v>
      </c>
      <c r="F24" s="41">
        <v>8.0000000000000002E-3</v>
      </c>
      <c r="G24" s="40">
        <v>3.2051282051282053</v>
      </c>
      <c r="H24" s="40">
        <v>8.2182770000000002E-2</v>
      </c>
      <c r="I24" s="41">
        <v>0.70120000000000005</v>
      </c>
      <c r="J24" s="42">
        <v>9.4000000000000004E-3</v>
      </c>
      <c r="K24" s="38">
        <v>438.73070159430972</v>
      </c>
      <c r="L24" s="39">
        <v>24.246039333929808</v>
      </c>
      <c r="M24" s="40">
        <v>421.91271375757952</v>
      </c>
      <c r="N24" s="40">
        <v>0.86411104071540645</v>
      </c>
      <c r="O24" s="40">
        <v>392.52514005710185</v>
      </c>
      <c r="P24" s="40">
        <v>0.86202075633406028</v>
      </c>
      <c r="Q24" s="40">
        <v>388.56604397729541</v>
      </c>
      <c r="R24" s="40">
        <v>0.86174040117955397</v>
      </c>
      <c r="S24" s="40">
        <v>388.03335446724225</v>
      </c>
      <c r="T24" s="40">
        <v>0.86170270244205838</v>
      </c>
      <c r="U24" s="36">
        <v>387.9616944149812</v>
      </c>
      <c r="V24" s="34">
        <v>29.344607802710634</v>
      </c>
      <c r="W24" s="8"/>
      <c r="X24" s="8"/>
      <c r="Y24" s="8"/>
    </row>
    <row r="25" spans="1:25" x14ac:dyDescent="0.3">
      <c r="A25" s="8"/>
      <c r="B25" s="18" t="s">
        <v>52</v>
      </c>
      <c r="C25" s="40">
        <v>16.850000000000001</v>
      </c>
      <c r="D25" s="41">
        <v>0.45</v>
      </c>
      <c r="E25" s="40">
        <v>0.19750000000000001</v>
      </c>
      <c r="F25" s="41">
        <v>5.0000000000000001E-3</v>
      </c>
      <c r="G25" s="40">
        <v>5.0632911392405058</v>
      </c>
      <c r="H25" s="40">
        <v>0.12818460000000001</v>
      </c>
      <c r="I25" s="41">
        <v>0.624</v>
      </c>
      <c r="J25" s="42">
        <v>1.0999999999999999E-2</v>
      </c>
      <c r="K25" s="38">
        <v>392.52919088756857</v>
      </c>
      <c r="L25" s="39">
        <v>18.753763721363086</v>
      </c>
      <c r="M25" s="40">
        <v>383.11469707930888</v>
      </c>
      <c r="N25" s="40">
        <v>0.86135485893566865</v>
      </c>
      <c r="O25" s="40">
        <v>363.75947724503965</v>
      </c>
      <c r="P25" s="40">
        <v>0.85999049197489208</v>
      </c>
      <c r="Q25" s="40">
        <v>362.30624086266783</v>
      </c>
      <c r="R25" s="40">
        <v>0.85988833586639413</v>
      </c>
      <c r="S25" s="40">
        <v>362.1972229625523</v>
      </c>
      <c r="T25" s="40">
        <v>0.85988067398486279</v>
      </c>
      <c r="U25" s="36">
        <v>362.18904526600295</v>
      </c>
      <c r="V25" s="34">
        <v>20.997480463914439</v>
      </c>
      <c r="W25" s="8"/>
      <c r="X25" s="8"/>
      <c r="Y25" s="8"/>
    </row>
    <row r="26" spans="1:25" x14ac:dyDescent="0.3">
      <c r="A26" s="8"/>
      <c r="B26" s="18" t="s">
        <v>53</v>
      </c>
      <c r="C26" s="40">
        <v>26.37</v>
      </c>
      <c r="D26" s="41">
        <v>0.76</v>
      </c>
      <c r="E26" s="40">
        <v>0.28010000000000002</v>
      </c>
      <c r="F26" s="41">
        <v>7.1999999999999998E-3</v>
      </c>
      <c r="G26" s="40">
        <v>3.5701535166012137</v>
      </c>
      <c r="H26" s="40">
        <v>9.1771169999999999E-2</v>
      </c>
      <c r="I26" s="41">
        <v>0.68899999999999995</v>
      </c>
      <c r="J26" s="42">
        <v>1.2E-2</v>
      </c>
      <c r="K26" s="38">
        <v>419.79229755136663</v>
      </c>
      <c r="L26" s="39">
        <v>26.895383854759533</v>
      </c>
      <c r="M26" s="40">
        <v>404.95296027414793</v>
      </c>
      <c r="N26" s="40">
        <v>0.86290272939806223</v>
      </c>
      <c r="O26" s="40">
        <v>377.0133792117287</v>
      </c>
      <c r="P26" s="40">
        <v>0.86092401162143373</v>
      </c>
      <c r="Q26" s="40">
        <v>373.69785921055455</v>
      </c>
      <c r="R26" s="40">
        <v>0.86069017829335581</v>
      </c>
      <c r="S26" s="40">
        <v>373.30489839473239</v>
      </c>
      <c r="T26" s="40">
        <v>0.86066247768171267</v>
      </c>
      <c r="U26" s="36">
        <v>373.25833087568219</v>
      </c>
      <c r="V26" s="34">
        <v>30.902530604257993</v>
      </c>
      <c r="W26" s="8"/>
      <c r="X26" s="8"/>
      <c r="Y26" s="8"/>
    </row>
    <row r="27" spans="1:25" x14ac:dyDescent="0.3">
      <c r="A27" s="8"/>
      <c r="B27" s="18" t="s">
        <v>54</v>
      </c>
      <c r="C27" s="40">
        <v>37.15</v>
      </c>
      <c r="D27" s="41">
        <v>1</v>
      </c>
      <c r="E27" s="40">
        <v>0.36730000000000002</v>
      </c>
      <c r="F27" s="41">
        <v>9.4999999999999998E-3</v>
      </c>
      <c r="G27" s="40">
        <v>2.7225701061802341</v>
      </c>
      <c r="H27" s="40">
        <v>7.0417690000000005E-2</v>
      </c>
      <c r="I27" s="41">
        <v>0.73099999999999998</v>
      </c>
      <c r="J27" s="42">
        <v>1.2E-2</v>
      </c>
      <c r="K27" s="38">
        <v>434.79327841510792</v>
      </c>
      <c r="L27" s="39">
        <v>34.222701356420892</v>
      </c>
      <c r="M27" s="40">
        <v>414.06909132522907</v>
      </c>
      <c r="N27" s="40">
        <v>0.86355153759540693</v>
      </c>
      <c r="O27" s="40">
        <v>376.53451810473399</v>
      </c>
      <c r="P27" s="40">
        <v>0.86089022626704603</v>
      </c>
      <c r="Q27" s="40">
        <v>370.30378404872357</v>
      </c>
      <c r="R27" s="40">
        <v>0.86045101866232421</v>
      </c>
      <c r="S27" s="40">
        <v>369.27116532210306</v>
      </c>
      <c r="T27" s="40">
        <v>0.86037829928207032</v>
      </c>
      <c r="U27" s="36">
        <v>369.1000761835399</v>
      </c>
      <c r="V27" s="34">
        <v>40.358922828359823</v>
      </c>
      <c r="W27" s="8"/>
      <c r="X27" s="8"/>
      <c r="Y27" s="8"/>
    </row>
    <row r="28" spans="1:25" x14ac:dyDescent="0.3">
      <c r="A28" s="8"/>
      <c r="B28" s="18" t="s">
        <v>55</v>
      </c>
      <c r="C28" s="40">
        <v>9.07</v>
      </c>
      <c r="D28" s="41">
        <v>0.25</v>
      </c>
      <c r="E28" s="40">
        <v>0.12970000000000001</v>
      </c>
      <c r="F28" s="41">
        <v>3.2000000000000002E-3</v>
      </c>
      <c r="G28" s="40">
        <v>7.7101002313030067</v>
      </c>
      <c r="H28" s="40">
        <v>0.19022610000000001</v>
      </c>
      <c r="I28" s="41">
        <v>0.50409999999999999</v>
      </c>
      <c r="J28" s="42">
        <v>7.1999999999999998E-3</v>
      </c>
      <c r="K28" s="38">
        <v>374.5659289065465</v>
      </c>
      <c r="L28" s="39">
        <v>11.404427971969147</v>
      </c>
      <c r="M28" s="40">
        <v>369.67588629391344</v>
      </c>
      <c r="N28" s="40">
        <v>0.86040679827630595</v>
      </c>
      <c r="O28" s="40">
        <v>359.10533720134487</v>
      </c>
      <c r="P28" s="40">
        <v>0.85966346602986288</v>
      </c>
      <c r="Q28" s="40">
        <v>358.69387646649699</v>
      </c>
      <c r="R28" s="40">
        <v>0.85963457401651888</v>
      </c>
      <c r="S28" s="40">
        <v>358.67786791980257</v>
      </c>
      <c r="T28" s="40">
        <v>0.85963344998998825</v>
      </c>
      <c r="U28" s="36">
        <v>358.67724509294538</v>
      </c>
      <c r="V28" s="34">
        <v>12.218614661855804</v>
      </c>
      <c r="W28" s="8"/>
      <c r="X28" s="8"/>
      <c r="Y28" s="8"/>
    </row>
    <row r="29" spans="1:25" x14ac:dyDescent="0.3">
      <c r="A29" s="8"/>
      <c r="B29" s="18" t="s">
        <v>56</v>
      </c>
      <c r="C29" s="40">
        <v>13.78</v>
      </c>
      <c r="D29" s="41">
        <v>0.95</v>
      </c>
      <c r="E29" s="40">
        <v>0.17219999999999999</v>
      </c>
      <c r="F29" s="41">
        <v>8.5000000000000006E-3</v>
      </c>
      <c r="G29" s="40">
        <v>5.8072009291521489</v>
      </c>
      <c r="H29" s="40">
        <v>0.28665049999999997</v>
      </c>
      <c r="I29" s="41">
        <v>0.57899999999999996</v>
      </c>
      <c r="J29" s="42">
        <v>1.6E-2</v>
      </c>
      <c r="K29" s="38">
        <v>400.12579557083654</v>
      </c>
      <c r="L29" s="39">
        <v>28.028326971790673</v>
      </c>
      <c r="M29" s="40">
        <v>392.57275069715308</v>
      </c>
      <c r="N29" s="40">
        <v>0.86202412958192354</v>
      </c>
      <c r="O29" s="40">
        <v>377.61841949041786</v>
      </c>
      <c r="P29" s="40">
        <v>0.8609667055312038</v>
      </c>
      <c r="Q29" s="40">
        <v>376.71710563000084</v>
      </c>
      <c r="R29" s="40">
        <v>0.86090310795782465</v>
      </c>
      <c r="S29" s="40">
        <v>376.66281864439094</v>
      </c>
      <c r="T29" s="40">
        <v>0.86089927790362553</v>
      </c>
      <c r="U29" s="36">
        <v>376.6595490195881</v>
      </c>
      <c r="V29" s="34">
        <v>28.778208724514311</v>
      </c>
      <c r="W29" s="8"/>
      <c r="X29" s="8"/>
      <c r="Y29" s="8"/>
    </row>
    <row r="30" spans="1:25" x14ac:dyDescent="0.3">
      <c r="A30" s="8"/>
      <c r="B30" s="18" t="s">
        <v>57</v>
      </c>
      <c r="C30" s="40">
        <v>12.93</v>
      </c>
      <c r="D30" s="41">
        <v>0.44</v>
      </c>
      <c r="E30" s="40">
        <v>0.1613</v>
      </c>
      <c r="F30" s="41">
        <v>4.7999999999999996E-3</v>
      </c>
      <c r="G30" s="40">
        <v>6.1996280223186613</v>
      </c>
      <c r="H30" s="40">
        <v>0.18448990000000001</v>
      </c>
      <c r="I30" s="41">
        <v>0.57850000000000001</v>
      </c>
      <c r="J30" s="42">
        <v>9.4999999999999998E-3</v>
      </c>
      <c r="K30" s="38">
        <v>375.85186647475365</v>
      </c>
      <c r="L30" s="39">
        <v>15.772662484333262</v>
      </c>
      <c r="M30" s="40">
        <v>368.76526338910969</v>
      </c>
      <c r="N30" s="40">
        <v>0.86034267981236867</v>
      </c>
      <c r="O30" s="40">
        <v>353.3902841337175</v>
      </c>
      <c r="P30" s="40">
        <v>0.85926244922175421</v>
      </c>
      <c r="Q30" s="40">
        <v>352.52276284074236</v>
      </c>
      <c r="R30" s="40">
        <v>0.85920162995605653</v>
      </c>
      <c r="S30" s="40">
        <v>352.47384763502316</v>
      </c>
      <c r="T30" s="40">
        <v>0.8591982010796444</v>
      </c>
      <c r="U30" s="36">
        <v>352.47108965859428</v>
      </c>
      <c r="V30" s="34">
        <v>17.076644339930386</v>
      </c>
      <c r="W30" s="8"/>
      <c r="X30" s="8"/>
      <c r="Y30" s="8"/>
    </row>
    <row r="31" spans="1:25" x14ac:dyDescent="0.3">
      <c r="A31" s="8"/>
      <c r="B31" s="18" t="s">
        <v>58</v>
      </c>
      <c r="C31" s="40">
        <v>20.76</v>
      </c>
      <c r="D31" s="41">
        <v>0.66</v>
      </c>
      <c r="E31" s="40">
        <v>0.2283</v>
      </c>
      <c r="F31" s="41">
        <v>6.3E-3</v>
      </c>
      <c r="G31" s="40">
        <v>4.3802014892685062</v>
      </c>
      <c r="H31" s="40">
        <v>0.1208728</v>
      </c>
      <c r="I31" s="41">
        <v>0.6663</v>
      </c>
      <c r="J31" s="42">
        <v>9.7999999999999997E-3</v>
      </c>
      <c r="K31" s="38">
        <v>381.63038126131897</v>
      </c>
      <c r="L31" s="39">
        <v>19.506837116770253</v>
      </c>
      <c r="M31" s="40">
        <v>369.92519963106258</v>
      </c>
      <c r="N31" s="40">
        <v>0.8604243555547203</v>
      </c>
      <c r="O31" s="40">
        <v>344.62110920341178</v>
      </c>
      <c r="P31" s="40">
        <v>0.85864831662141539</v>
      </c>
      <c r="Q31" s="40">
        <v>342.26085320248347</v>
      </c>
      <c r="R31" s="40">
        <v>0.85848326580260326</v>
      </c>
      <c r="S31" s="40">
        <v>342.04094995838005</v>
      </c>
      <c r="T31" s="40">
        <v>0.85846789343686514</v>
      </c>
      <c r="U31" s="36">
        <v>342.0204639331746</v>
      </c>
      <c r="V31" s="34">
        <v>22.612677980203333</v>
      </c>
      <c r="W31" s="8"/>
      <c r="X31" s="8"/>
      <c r="Y31" s="8"/>
    </row>
    <row r="32" spans="1:25" x14ac:dyDescent="0.3">
      <c r="A32" s="8"/>
      <c r="B32" s="18" t="s">
        <v>59</v>
      </c>
      <c r="C32" s="40">
        <v>11.16</v>
      </c>
      <c r="D32" s="41">
        <v>0.31</v>
      </c>
      <c r="E32" s="40">
        <v>0.14829999999999999</v>
      </c>
      <c r="F32" s="41">
        <v>3.8E-3</v>
      </c>
      <c r="G32" s="40">
        <v>6.7430883344571821</v>
      </c>
      <c r="H32" s="40">
        <v>0.1727831</v>
      </c>
      <c r="I32" s="41">
        <v>0.55100000000000005</v>
      </c>
      <c r="J32" s="42">
        <v>0.01</v>
      </c>
      <c r="K32" s="38">
        <v>376.12079332567595</v>
      </c>
      <c r="L32" s="39">
        <v>14.47078569129998</v>
      </c>
      <c r="M32" s="40">
        <v>369.94746479253655</v>
      </c>
      <c r="N32" s="40">
        <v>0.86042592358069947</v>
      </c>
      <c r="O32" s="40">
        <v>356.6137877650383</v>
      </c>
      <c r="P32" s="40">
        <v>0.85948856254294781</v>
      </c>
      <c r="Q32" s="40">
        <v>355.95842371128066</v>
      </c>
      <c r="R32" s="40">
        <v>0.85944257615223385</v>
      </c>
      <c r="S32" s="40">
        <v>355.92623128384588</v>
      </c>
      <c r="T32" s="40">
        <v>0.85944031744151084</v>
      </c>
      <c r="U32" s="36">
        <v>355.92464999229861</v>
      </c>
      <c r="V32" s="34">
        <v>15.659361378523538</v>
      </c>
      <c r="W32" s="8"/>
      <c r="X32" s="8"/>
      <c r="Y32" s="8"/>
    </row>
    <row r="33" spans="1:25" x14ac:dyDescent="0.3">
      <c r="A33" s="8"/>
      <c r="B33" s="18" t="s">
        <v>60</v>
      </c>
      <c r="C33" s="40">
        <v>12</v>
      </c>
      <c r="D33" s="41">
        <v>0.3</v>
      </c>
      <c r="E33" s="40">
        <v>0.15329999999999999</v>
      </c>
      <c r="F33" s="41">
        <v>3.8999999999999998E-3</v>
      </c>
      <c r="G33" s="40">
        <v>6.5231572080887155</v>
      </c>
      <c r="H33" s="40">
        <v>0.16595119999999999</v>
      </c>
      <c r="I33" s="41">
        <v>0.57040000000000002</v>
      </c>
      <c r="J33" s="42">
        <v>8.6999999999999994E-3</v>
      </c>
      <c r="K33" s="38">
        <v>366.68398740100957</v>
      </c>
      <c r="L33" s="39">
        <v>13.46677541422101</v>
      </c>
      <c r="M33" s="40">
        <v>360.04637391419737</v>
      </c>
      <c r="N33" s="40">
        <v>0.85972955580852972</v>
      </c>
      <c r="O33" s="40">
        <v>345.18580356338504</v>
      </c>
      <c r="P33" s="40">
        <v>0.85868782065852456</v>
      </c>
      <c r="Q33" s="40">
        <v>344.4011106982262</v>
      </c>
      <c r="R33" s="40">
        <v>0.8586329279084941</v>
      </c>
      <c r="S33" s="40">
        <v>344.35970399411332</v>
      </c>
      <c r="T33" s="40">
        <v>0.85863003164489571</v>
      </c>
      <c r="U33" s="36">
        <v>344.35751912160805</v>
      </c>
      <c r="V33" s="34">
        <v>14.85478106574277</v>
      </c>
      <c r="W33" s="8"/>
      <c r="X33" s="8"/>
      <c r="Y33" s="8"/>
    </row>
    <row r="34" spans="1:25" x14ac:dyDescent="0.3">
      <c r="A34" s="8"/>
      <c r="B34" s="18" t="s">
        <v>61</v>
      </c>
      <c r="C34" s="40">
        <v>26.81</v>
      </c>
      <c r="D34" s="41">
        <v>0.73</v>
      </c>
      <c r="E34" s="40">
        <v>0.27879999999999999</v>
      </c>
      <c r="F34" s="41">
        <v>7.1999999999999998E-3</v>
      </c>
      <c r="G34" s="40">
        <v>3.5868005738880919</v>
      </c>
      <c r="H34" s="40">
        <v>9.2629000000000003E-2</v>
      </c>
      <c r="I34" s="41">
        <v>0.69469999999999998</v>
      </c>
      <c r="J34" s="42">
        <v>8.6999999999999994E-3</v>
      </c>
      <c r="K34" s="38">
        <v>406.22849001903421</v>
      </c>
      <c r="L34" s="39">
        <v>20.673168810777778</v>
      </c>
      <c r="M34" s="40">
        <v>391.3052079394601</v>
      </c>
      <c r="N34" s="40">
        <v>0.86193433786101248</v>
      </c>
      <c r="O34" s="40">
        <v>361.57799017467272</v>
      </c>
      <c r="P34" s="40">
        <v>0.85983715794187832</v>
      </c>
      <c r="Q34" s="40">
        <v>358.03444737455635</v>
      </c>
      <c r="R34" s="40">
        <v>0.85958827673420202</v>
      </c>
      <c r="S34" s="40">
        <v>357.61260734347621</v>
      </c>
      <c r="T34" s="40">
        <v>0.85955866440498763</v>
      </c>
      <c r="U34" s="36">
        <v>357.56239746589438</v>
      </c>
      <c r="V34" s="34">
        <v>25.273614659310567</v>
      </c>
      <c r="W34" s="8"/>
      <c r="X34" s="8"/>
      <c r="Y34" s="8"/>
    </row>
    <row r="35" spans="1:25" x14ac:dyDescent="0.3">
      <c r="A35" s="8"/>
      <c r="B35" s="18" t="s">
        <v>62</v>
      </c>
      <c r="C35" s="40">
        <v>10</v>
      </c>
      <c r="D35" s="41">
        <v>0.57999999999999996</v>
      </c>
      <c r="E35" s="40">
        <v>0.1371</v>
      </c>
      <c r="F35" s="41">
        <v>5.7999999999999996E-3</v>
      </c>
      <c r="G35" s="40">
        <v>7.2939460247994168</v>
      </c>
      <c r="H35" s="40">
        <v>0.3085696</v>
      </c>
      <c r="I35" s="41">
        <v>0.52400000000000002</v>
      </c>
      <c r="J35" s="42">
        <v>1.4999999999999999E-2</v>
      </c>
      <c r="K35" s="38">
        <v>375.47050134278965</v>
      </c>
      <c r="L35" s="39">
        <v>21.743698335721096</v>
      </c>
      <c r="M35" s="40">
        <v>370.07331050379628</v>
      </c>
      <c r="N35" s="40">
        <v>0.86043478645108196</v>
      </c>
      <c r="O35" s="40">
        <v>358.42271015173964</v>
      </c>
      <c r="P35" s="40">
        <v>0.85961553495145371</v>
      </c>
      <c r="Q35" s="40">
        <v>357.92211890506837</v>
      </c>
      <c r="R35" s="40">
        <v>0.85958039117413987</v>
      </c>
      <c r="S35" s="40">
        <v>357.90062131918864</v>
      </c>
      <c r="T35" s="40">
        <v>0.85957888205111554</v>
      </c>
      <c r="U35" s="36">
        <v>357.8996981393791</v>
      </c>
      <c r="V35" s="34">
        <v>22.278258941254375</v>
      </c>
      <c r="W35" s="8"/>
      <c r="X35" s="8"/>
      <c r="Y35" s="8"/>
    </row>
    <row r="36" spans="1:25" x14ac:dyDescent="0.3">
      <c r="A36" s="8"/>
      <c r="B36" s="18" t="s">
        <v>63</v>
      </c>
      <c r="C36" s="40">
        <v>8.5500000000000007</v>
      </c>
      <c r="D36" s="41">
        <v>0.23</v>
      </c>
      <c r="E36" s="40">
        <v>0.12659999999999999</v>
      </c>
      <c r="F36" s="41">
        <v>3.3E-3</v>
      </c>
      <c r="G36" s="40">
        <v>7.8988941548183265</v>
      </c>
      <c r="H36" s="40">
        <v>0.2058953</v>
      </c>
      <c r="I36" s="41">
        <v>0.49399999999999999</v>
      </c>
      <c r="J36" s="42">
        <v>0.01</v>
      </c>
      <c r="K36" s="38">
        <v>375.18573802289325</v>
      </c>
      <c r="L36" s="39">
        <v>13.395427712855755</v>
      </c>
      <c r="M36" s="40">
        <v>370.52008829630154</v>
      </c>
      <c r="N36" s="40">
        <v>0.86046625383966147</v>
      </c>
      <c r="O36" s="40">
        <v>360.46627410291813</v>
      </c>
      <c r="P36" s="40">
        <v>0.85975905109418782</v>
      </c>
      <c r="Q36" s="40">
        <v>360.09286902789279</v>
      </c>
      <c r="R36" s="40">
        <v>0.85973282162840847</v>
      </c>
      <c r="S36" s="40">
        <v>360.07900681746548</v>
      </c>
      <c r="T36" s="40">
        <v>0.85973184794158963</v>
      </c>
      <c r="U36" s="36">
        <v>360.07849220840649</v>
      </c>
      <c r="V36" s="34">
        <v>14.11904401622998</v>
      </c>
      <c r="W36" s="8"/>
      <c r="X36" s="8"/>
      <c r="Y36" s="8"/>
    </row>
    <row r="37" spans="1:25" x14ac:dyDescent="0.3">
      <c r="A37" s="8"/>
      <c r="B37" s="18" t="s">
        <v>64</v>
      </c>
      <c r="C37" s="40">
        <v>11.96</v>
      </c>
      <c r="D37" s="41">
        <v>0.48</v>
      </c>
      <c r="E37" s="40">
        <v>0.155</v>
      </c>
      <c r="F37" s="41">
        <v>5.3E-3</v>
      </c>
      <c r="G37" s="40">
        <v>6.4516129032258069</v>
      </c>
      <c r="H37" s="40">
        <v>0.22060350000000001</v>
      </c>
      <c r="I37" s="41">
        <v>0.57399999999999995</v>
      </c>
      <c r="J37" s="42">
        <v>1.4E-2</v>
      </c>
      <c r="K37" s="38">
        <v>366.56837048090267</v>
      </c>
      <c r="L37" s="39">
        <v>20.196456091241679</v>
      </c>
      <c r="M37" s="40">
        <v>359.81025043634185</v>
      </c>
      <c r="N37" s="40">
        <v>0.85971297110470535</v>
      </c>
      <c r="O37" s="40">
        <v>344.66691744520227</v>
      </c>
      <c r="P37" s="40">
        <v>0.85865152098354791</v>
      </c>
      <c r="Q37" s="40">
        <v>343.85277847189985</v>
      </c>
      <c r="R37" s="40">
        <v>0.85859457645533732</v>
      </c>
      <c r="S37" s="40">
        <v>343.80903867867323</v>
      </c>
      <c r="T37" s="40">
        <v>0.8585915174483042</v>
      </c>
      <c r="U37" s="36">
        <v>343.80668883593728</v>
      </c>
      <c r="V37" s="34">
        <v>21.303028363480127</v>
      </c>
      <c r="W37" s="8"/>
      <c r="X37" s="8"/>
      <c r="Y37" s="8"/>
    </row>
    <row r="38" spans="1:25" x14ac:dyDescent="0.3">
      <c r="A38" s="8"/>
      <c r="B38" s="18" t="s">
        <v>65</v>
      </c>
      <c r="C38" s="40">
        <v>14.95</v>
      </c>
      <c r="D38" s="41">
        <v>0.59</v>
      </c>
      <c r="E38" s="40">
        <v>0.17960000000000001</v>
      </c>
      <c r="F38" s="41">
        <v>6.1999999999999998E-3</v>
      </c>
      <c r="G38" s="40">
        <v>5.5679287305122491</v>
      </c>
      <c r="H38" s="40">
        <v>0.1922113</v>
      </c>
      <c r="I38" s="41">
        <v>0.59550000000000003</v>
      </c>
      <c r="J38" s="42">
        <v>9.7999999999999997E-3</v>
      </c>
      <c r="K38" s="38">
        <v>395.23198495058915</v>
      </c>
      <c r="L38" s="39">
        <v>18.646018291394633</v>
      </c>
      <c r="M38" s="40">
        <v>387.10201449762519</v>
      </c>
      <c r="N38" s="40">
        <v>0.86163680383828756</v>
      </c>
      <c r="O38" s="40">
        <v>370.64921534301595</v>
      </c>
      <c r="P38" s="40">
        <v>0.86047534919518287</v>
      </c>
      <c r="Q38" s="40">
        <v>369.58227395881556</v>
      </c>
      <c r="R38" s="40">
        <v>0.86040020615923074</v>
      </c>
      <c r="S38" s="40">
        <v>369.51313515008252</v>
      </c>
      <c r="T38" s="40">
        <v>0.86039533755688036</v>
      </c>
      <c r="U38" s="36">
        <v>369.50865510431504</v>
      </c>
      <c r="V38" s="34">
        <v>20.001171819925403</v>
      </c>
      <c r="W38" s="8"/>
      <c r="X38" s="8"/>
      <c r="Y38" s="8"/>
    </row>
    <row r="39" spans="1:25" x14ac:dyDescent="0.3">
      <c r="A39" s="8"/>
      <c r="B39" s="18" t="s">
        <v>66</v>
      </c>
      <c r="C39" s="40">
        <v>11.55</v>
      </c>
      <c r="D39" s="41">
        <v>0.32</v>
      </c>
      <c r="E39" s="40">
        <v>0.15179999999999999</v>
      </c>
      <c r="F39" s="41">
        <v>3.7000000000000002E-3</v>
      </c>
      <c r="G39" s="40">
        <v>6.5876152832674579</v>
      </c>
      <c r="H39" s="40">
        <v>0.16056770000000001</v>
      </c>
      <c r="I39" s="41">
        <v>0.55020000000000002</v>
      </c>
      <c r="J39" s="42">
        <v>8.3000000000000001E-3</v>
      </c>
      <c r="K39" s="38">
        <v>385.72452353937376</v>
      </c>
      <c r="L39" s="39">
        <v>13.10599496312391</v>
      </c>
      <c r="M39" s="40">
        <v>379.42235222720342</v>
      </c>
      <c r="N39" s="40">
        <v>0.86109403865380674</v>
      </c>
      <c r="O39" s="40">
        <v>366.28582843020234</v>
      </c>
      <c r="P39" s="40">
        <v>0.86016817756773989</v>
      </c>
      <c r="Q39" s="40">
        <v>365.62609909843815</v>
      </c>
      <c r="R39" s="40">
        <v>0.86012176534693352</v>
      </c>
      <c r="S39" s="40">
        <v>365.59298637673527</v>
      </c>
      <c r="T39" s="40">
        <v>0.8601194360689427</v>
      </c>
      <c r="U39" s="36">
        <v>365.59132445308586</v>
      </c>
      <c r="V39" s="34">
        <v>14.38253663572652</v>
      </c>
      <c r="W39" s="8"/>
      <c r="X39" s="8"/>
      <c r="Y39" s="8"/>
    </row>
    <row r="40" spans="1:25" x14ac:dyDescent="0.3">
      <c r="A40" s="8"/>
      <c r="B40" s="18" t="s">
        <v>67</v>
      </c>
      <c r="C40" s="40">
        <v>15.69</v>
      </c>
      <c r="D40" s="41">
        <v>0.51</v>
      </c>
      <c r="E40" s="40">
        <v>0.1883</v>
      </c>
      <c r="F40" s="41">
        <v>5.1999999999999998E-3</v>
      </c>
      <c r="G40" s="40">
        <v>5.3106744556558683</v>
      </c>
      <c r="H40" s="40">
        <v>0.14665700000000001</v>
      </c>
      <c r="I40" s="41">
        <v>0.60529999999999995</v>
      </c>
      <c r="J40" s="42">
        <v>9.2999999999999992E-3</v>
      </c>
      <c r="K40" s="38">
        <v>400.45726307878022</v>
      </c>
      <c r="L40" s="39">
        <v>16.868176093020107</v>
      </c>
      <c r="M40" s="40">
        <v>391.78360050313796</v>
      </c>
      <c r="N40" s="40">
        <v>0.86196822324813827</v>
      </c>
      <c r="O40" s="40">
        <v>374.55332438802952</v>
      </c>
      <c r="P40" s="40">
        <v>0.86075049181744256</v>
      </c>
      <c r="Q40" s="40">
        <v>373.36065026149618</v>
      </c>
      <c r="R40" s="40">
        <v>0.86066640756821666</v>
      </c>
      <c r="S40" s="40">
        <v>373.27815712198162</v>
      </c>
      <c r="T40" s="40">
        <v>0.86066059274013818</v>
      </c>
      <c r="U40" s="36">
        <v>373.27245166138329</v>
      </c>
      <c r="V40" s="34">
        <v>18.76451858677046</v>
      </c>
      <c r="W40" s="8"/>
      <c r="X40" s="8"/>
      <c r="Y40" s="8"/>
    </row>
    <row r="41" spans="1:25" x14ac:dyDescent="0.3">
      <c r="A41" s="8"/>
      <c r="B41" s="18" t="s">
        <v>68</v>
      </c>
      <c r="C41" s="40">
        <v>11.3</v>
      </c>
      <c r="D41" s="41">
        <v>0.38</v>
      </c>
      <c r="E41" s="40">
        <v>0.14510000000000001</v>
      </c>
      <c r="F41" s="41">
        <v>4.0000000000000001E-3</v>
      </c>
      <c r="G41" s="40">
        <v>6.8917987594762229</v>
      </c>
      <c r="H41" s="40">
        <v>0.18998760000000001</v>
      </c>
      <c r="I41" s="41">
        <v>0.55700000000000005</v>
      </c>
      <c r="J41" s="42">
        <v>0.01</v>
      </c>
      <c r="K41" s="38">
        <v>361.73815946428221</v>
      </c>
      <c r="L41" s="39">
        <v>14.527565598559736</v>
      </c>
      <c r="M41" s="40">
        <v>355.61536927098757</v>
      </c>
      <c r="N41" s="40">
        <v>0.85941850749124404</v>
      </c>
      <c r="O41" s="40">
        <v>341.69266807086979</v>
      </c>
      <c r="P41" s="40">
        <v>0.85844354859037331</v>
      </c>
      <c r="Q41" s="40">
        <v>341.01484975418538</v>
      </c>
      <c r="R41" s="40">
        <v>0.8583961756875359</v>
      </c>
      <c r="S41" s="40">
        <v>340.98187150102757</v>
      </c>
      <c r="T41" s="40">
        <v>0.858393871047202</v>
      </c>
      <c r="U41" s="36">
        <v>340.98026704228158</v>
      </c>
      <c r="V41" s="34">
        <v>15.652805557369387</v>
      </c>
      <c r="W41" s="8"/>
      <c r="X41" s="8"/>
      <c r="Y41" s="8"/>
    </row>
    <row r="42" spans="1:25" x14ac:dyDescent="0.3">
      <c r="A42" s="8"/>
      <c r="B42" s="18" t="s">
        <v>69</v>
      </c>
      <c r="C42" s="40">
        <v>8.59</v>
      </c>
      <c r="D42" s="41">
        <v>0.24</v>
      </c>
      <c r="E42" s="40">
        <v>0.12620000000000001</v>
      </c>
      <c r="F42" s="41">
        <v>3.0999999999999999E-3</v>
      </c>
      <c r="G42" s="40">
        <v>7.9239302694136287</v>
      </c>
      <c r="H42" s="40">
        <v>0.19464490000000001</v>
      </c>
      <c r="I42" s="41">
        <v>0.49170000000000003</v>
      </c>
      <c r="J42" s="42">
        <v>7.7000000000000002E-3</v>
      </c>
      <c r="K42" s="38">
        <v>376.15772886064519</v>
      </c>
      <c r="L42" s="39">
        <v>11.570061302773588</v>
      </c>
      <c r="M42" s="40">
        <v>371.53167461163474</v>
      </c>
      <c r="N42" s="40">
        <v>0.86053751559051972</v>
      </c>
      <c r="O42" s="40">
        <v>361.60049071995257</v>
      </c>
      <c r="P42" s="40">
        <v>0.85983873902223595</v>
      </c>
      <c r="Q42" s="40">
        <v>361.23473872308057</v>
      </c>
      <c r="R42" s="40">
        <v>0.85981303934133579</v>
      </c>
      <c r="S42" s="40">
        <v>361.22127460780746</v>
      </c>
      <c r="T42" s="40">
        <v>0.85981209332880726</v>
      </c>
      <c r="U42" s="36">
        <v>361.22077897304479</v>
      </c>
      <c r="V42" s="34">
        <v>12.30682827997698</v>
      </c>
      <c r="W42" s="8"/>
      <c r="X42" s="8"/>
      <c r="Y42" s="8"/>
    </row>
    <row r="43" spans="1:25" ht="15" thickBot="1" x14ac:dyDescent="0.35">
      <c r="A43" s="8"/>
      <c r="B43" s="19" t="s">
        <v>70</v>
      </c>
      <c r="C43" s="31">
        <v>11.9</v>
      </c>
      <c r="D43" s="32">
        <v>0.35</v>
      </c>
      <c r="E43" s="31">
        <v>0.1542</v>
      </c>
      <c r="F43" s="32">
        <v>4.1999999999999997E-3</v>
      </c>
      <c r="G43" s="31">
        <v>6.4850843060959793</v>
      </c>
      <c r="H43" s="31">
        <v>0.1766365</v>
      </c>
      <c r="I43" s="32">
        <v>0.56599999999999995</v>
      </c>
      <c r="J43" s="33">
        <v>1.2E-2</v>
      </c>
      <c r="K43" s="43">
        <v>373.79227685910473</v>
      </c>
      <c r="L43" s="44">
        <v>16.920564424121764</v>
      </c>
      <c r="M43" s="31">
        <v>367.17774704207591</v>
      </c>
      <c r="N43" s="31">
        <v>0.86023093737680389</v>
      </c>
      <c r="O43" s="31">
        <v>352.74434089182648</v>
      </c>
      <c r="P43" s="31">
        <v>0.85921716277761651</v>
      </c>
      <c r="Q43" s="31">
        <v>351.9843629321868</v>
      </c>
      <c r="R43" s="31">
        <v>0.85916389146130623</v>
      </c>
      <c r="S43" s="31">
        <v>351.94437310509937</v>
      </c>
      <c r="T43" s="31">
        <v>0.85916108863864094</v>
      </c>
      <c r="U43" s="37">
        <v>351.94226892414378</v>
      </c>
      <c r="V43" s="35">
        <v>18.193205346147948</v>
      </c>
      <c r="W43" s="8"/>
      <c r="X43" s="8"/>
      <c r="Y43" s="8"/>
    </row>
    <row r="44" spans="1: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 t="s">
        <v>71</v>
      </c>
      <c r="S44" s="8"/>
      <c r="T44" s="8"/>
      <c r="U44" s="8"/>
      <c r="V44" s="8"/>
      <c r="W44" s="8"/>
      <c r="X44" s="8"/>
      <c r="Y44" s="8"/>
    </row>
    <row r="45" spans="1:25" x14ac:dyDescent="0.3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25" x14ac:dyDescent="0.3">
      <c r="B46" s="40">
        <f>43-4</f>
        <v>39</v>
      </c>
    </row>
  </sheetData>
  <mergeCells count="2">
    <mergeCell ref="K4:L4"/>
    <mergeCell ref="U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Supplement 1 Zircon U-Th-Pb dat</vt:lpstr>
      <vt:lpstr>Supplement 2 Apatite U-Pb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Spisiak Jan</dc:creator>
  <cp:lastModifiedBy>Lubica Puskelova</cp:lastModifiedBy>
  <dcterms:created xsi:type="dcterms:W3CDTF">2024-01-22T08:21:37Z</dcterms:created>
  <dcterms:modified xsi:type="dcterms:W3CDTF">2024-03-12T13:50:35Z</dcterms:modified>
</cp:coreProperties>
</file>